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300" windowHeight="7005" activeTab="3"/>
  </bookViews>
  <sheets>
    <sheet name="Contents Sheet" sheetId="1" r:id="rId1"/>
    <sheet name="Product Summary Sheet" sheetId="2" r:id="rId2"/>
    <sheet name="Notes for Budget Caclulator" sheetId="3" r:id="rId3"/>
    <sheet name="Budget Calculator" sheetId="4" r:id="rId4"/>
  </sheets>
  <definedNames>
    <definedName name="_xlnm.Print_Area" localSheetId="3">'Budget Calculator'!$A$1:$E$93</definedName>
    <definedName name="_xlnm.Print_Area" localSheetId="0">'Contents Sheet'!$A$1:$M$23</definedName>
    <definedName name="_xlnm.Print_Area" localSheetId="2">'Notes for Budget Caclulator'!$A$1:$N$53</definedName>
    <definedName name="_xlnm.Print_Area" localSheetId="1">'Product Summary Sheet'!$A$1:$L$18</definedName>
  </definedNames>
  <calcPr fullCalcOnLoad="1"/>
</workbook>
</file>

<file path=xl/sharedStrings.xml><?xml version="1.0" encoding="utf-8"?>
<sst xmlns="http://schemas.openxmlformats.org/spreadsheetml/2006/main" count="124" uniqueCount="117">
  <si>
    <t>Staff Training</t>
  </si>
  <si>
    <t>Telephone</t>
  </si>
  <si>
    <t>Stationery</t>
  </si>
  <si>
    <t>Postage</t>
  </si>
  <si>
    <t>Software</t>
  </si>
  <si>
    <t>Canteen</t>
  </si>
  <si>
    <t>Computer Consultancy</t>
  </si>
  <si>
    <t>Legal fees</t>
  </si>
  <si>
    <t>Advertising</t>
  </si>
  <si>
    <t>Staff welfare</t>
  </si>
  <si>
    <t>Insurance</t>
  </si>
  <si>
    <t>Bank Charges</t>
  </si>
  <si>
    <t>Audit fees</t>
  </si>
  <si>
    <t>Depreciation</t>
  </si>
  <si>
    <t>Electric</t>
  </si>
  <si>
    <t>Water</t>
  </si>
  <si>
    <t>Gas</t>
  </si>
  <si>
    <t>Rent &amp; Rates</t>
  </si>
  <si>
    <t>Total</t>
  </si>
  <si>
    <t>Employers National Insurance</t>
  </si>
  <si>
    <t>Working Hours</t>
  </si>
  <si>
    <t>Salary Cost</t>
  </si>
  <si>
    <t>Total Gross Salary Cost:</t>
  </si>
  <si>
    <t>Total Cost of Staffing</t>
  </si>
  <si>
    <t>Staff Salary &amp; On-Costs</t>
  </si>
  <si>
    <t>Resources (books, magazines etc)</t>
  </si>
  <si>
    <t>Internet Costs</t>
  </si>
  <si>
    <t>Promotional Printing</t>
  </si>
  <si>
    <t>Computer Purchase</t>
  </si>
  <si>
    <t>Computer Maintenance</t>
  </si>
  <si>
    <t>Photocopies/Printer</t>
  </si>
  <si>
    <t>Translation</t>
  </si>
  <si>
    <t>Office Cleaning</t>
  </si>
  <si>
    <t>Total Staff Related &amp; Office Costs</t>
  </si>
  <si>
    <t>Maintenance</t>
  </si>
  <si>
    <t>Refuse Collection</t>
  </si>
  <si>
    <t>Total Accomodation Costs</t>
  </si>
  <si>
    <t>General Meeting Costs/AGMs Etc</t>
  </si>
  <si>
    <t>Management Committee Costs</t>
  </si>
  <si>
    <t>Volunteer Expenses</t>
  </si>
  <si>
    <t>Volunteer Training</t>
  </si>
  <si>
    <t>Total Meeting &amp; Volunteer Costs</t>
  </si>
  <si>
    <t>Total Promotional Costs</t>
  </si>
  <si>
    <t>Conferences/Stalls etc</t>
  </si>
  <si>
    <t>Desks/chairs/Filing Cabinets</t>
  </si>
  <si>
    <t>Other Equipment</t>
  </si>
  <si>
    <t>Total Equipment &amp; IT Costs</t>
  </si>
  <si>
    <t>Total Professional Costs</t>
  </si>
  <si>
    <t>Other Costs:</t>
  </si>
  <si>
    <t>Percentage of</t>
  </si>
  <si>
    <t>salary costs</t>
  </si>
  <si>
    <t>Subscriptions etc</t>
  </si>
  <si>
    <t>Total Project Specific Costs</t>
  </si>
  <si>
    <t>Enter the cost items specific to your project here</t>
  </si>
  <si>
    <t>These are items which are not covered above</t>
  </si>
  <si>
    <t>Travel and Subsistence</t>
  </si>
  <si>
    <t>Supervision &amp; Management Costs</t>
  </si>
  <si>
    <t>1) Staff Related &amp; Office Costs</t>
  </si>
  <si>
    <t>2) Accomodation Costs</t>
  </si>
  <si>
    <t>3) Meeting &amp; Volunteer Costs</t>
  </si>
  <si>
    <t>4) Promotional Costs</t>
  </si>
  <si>
    <t>5) Equipment &amp; IT Costs</t>
  </si>
  <si>
    <t>6) Professional Fees</t>
  </si>
  <si>
    <t>7) Other ''Project Specific' Costs</t>
  </si>
  <si>
    <t>Worker 1</t>
  </si>
  <si>
    <t>Worker 2</t>
  </si>
  <si>
    <t>Worker 3</t>
  </si>
  <si>
    <t>Worker 4</t>
  </si>
  <si>
    <t>Employers Pension Contribution</t>
  </si>
  <si>
    <t>Total Project Costs</t>
  </si>
  <si>
    <t>Full Time Equiv</t>
  </si>
  <si>
    <t>Gross Salary</t>
  </si>
  <si>
    <t>Project Costs - Costs to Consider</t>
  </si>
  <si>
    <r>
      <t>User-Led Organisation Wave 2 Site</t>
    </r>
    <r>
      <rPr>
        <sz val="12"/>
        <rFont val="Times New Roman"/>
        <family val="1"/>
      </rPr>
      <t xml:space="preserve"> </t>
    </r>
  </si>
  <si>
    <t>--</t>
  </si>
  <si>
    <t xml:space="preserve">Document Status: </t>
  </si>
  <si>
    <t>Final Product</t>
  </si>
  <si>
    <t>Product 8</t>
  </si>
  <si>
    <t xml:space="preserve">Author: Ian Loynes </t>
  </si>
  <si>
    <t>A toolkit, enabling new or evolving ULO's to evaluate their running costs</t>
  </si>
  <si>
    <t>ULO Learning Product Summary</t>
  </si>
  <si>
    <r>
      <t>Organisation</t>
    </r>
    <r>
      <rPr>
        <sz val="14"/>
        <rFont val="Arial"/>
        <family val="2"/>
      </rPr>
      <t xml:space="preserve">: </t>
    </r>
    <r>
      <rPr>
        <i/>
        <sz val="14"/>
        <rFont val="Arial"/>
        <family val="2"/>
      </rPr>
      <t>Southampton Centre for Independent Living CIC</t>
    </r>
  </si>
  <si>
    <r>
      <t>Contact details for further information</t>
    </r>
    <r>
      <rPr>
        <sz val="14"/>
        <rFont val="Arial"/>
        <family val="2"/>
      </rPr>
      <t xml:space="preserve">: </t>
    </r>
  </si>
  <si>
    <t>Telephone: 023 8033 0982</t>
  </si>
  <si>
    <t>Address: Unity 12, 9-19 Rose Road, Southampton. SO14 6TE</t>
  </si>
  <si>
    <t>Email: Info@SouthamptonCIL.co.uk</t>
  </si>
  <si>
    <t>Visit our website for more information of our ULO work and SCIL in general: WWW.SouthamptonCIL.co.uk</t>
  </si>
  <si>
    <r>
      <t>April 25</t>
    </r>
    <r>
      <rPr>
        <vertAlign val="superscript"/>
        <sz val="16"/>
        <rFont val="Arial"/>
        <family val="2"/>
      </rPr>
      <t>th</t>
    </r>
    <r>
      <rPr>
        <sz val="16"/>
        <rFont val="Arial"/>
        <family val="2"/>
      </rPr>
      <t xml:space="preserve"> 2010</t>
    </r>
  </si>
  <si>
    <r>
      <t>Summary of product</t>
    </r>
    <r>
      <rPr>
        <sz val="14"/>
        <rFont val="Arial"/>
        <family val="2"/>
      </rPr>
      <t xml:space="preserve">: </t>
    </r>
    <r>
      <rPr>
        <i/>
        <sz val="14"/>
        <rFont val="Arial"/>
        <family val="2"/>
      </rPr>
      <t>This product assists new and evolving ULO's to have a better understanding of how to do Full Cost Recovery when costing new projects or working out a ULO's Core costs. The product takes advantage of SCIL's 25 years experience of average costs for our organisation.</t>
    </r>
  </si>
  <si>
    <t>Full Cost Recovery Budget Calculator</t>
  </si>
  <si>
    <t>Notes: Full Cost Recovery for New &amp; Evolving ULO's</t>
  </si>
  <si>
    <t>Introduction:</t>
  </si>
  <si>
    <t>Please note that this toolkit is only intended as a guide - and will therefore only give you an idea of what running costs may be. The ULO's should use this toolkit with this in mind. It will be important that ULO's look at the toolkit results and decide if they make sense - you need to use your management experience to make changes where you think necessary.</t>
  </si>
  <si>
    <t>Also note that this toolkit is only intended for new and evolving ULO's. More established ULO's will probably have developed more complex models for working out costs, based on their experiences.</t>
  </si>
  <si>
    <t>The following notes relate to each section of the spreadsheet 'Budget Calculator' on the next tab.</t>
  </si>
  <si>
    <t>Staff Salary &amp; On-costs</t>
  </si>
  <si>
    <t>After you have worked out the gross salary details, the toolkit will calculate Employers National Insurance and Employers Pension Contributions. Please note the following:</t>
  </si>
  <si>
    <t>2) Employers Pension Contributions: You need to consider setting up a pension scheme for your staff. SCIL has a 6% contributory pension scheme, if yours if different, change the percentage accordingly.</t>
  </si>
  <si>
    <t>The following sections detail all the other costs which all projects should allow for:</t>
  </si>
  <si>
    <t>This section allows for the cost of having a roof over your head, and keeping it clean, warm and powered. Again, costs are self explanatory.</t>
  </si>
  <si>
    <t>Most ULO's need to allow costs for promoting themselves, and this should be allowed for in every project. Your ULO may increase or reduce these percentages depending on how much priority you place on promotional activities.</t>
  </si>
  <si>
    <t>All projects and ULO's need equipment to be functional. This equipment may be very simple, such as a desk, and basic computer equipment. It will depend on the nature of your project or ULO's as to how much money these items will cost. The percentages given here are the averages SCIL has found over the years. If your staff have particular access needs, which cannot be met by Access to Work, you may have to increase these percentages.</t>
  </si>
  <si>
    <t>7) Other 'Project Specific' Costs</t>
  </si>
  <si>
    <t>This spreadsheet toolkit is intended to assist new and evolving ULO's in the task of working out how much to charge for new projects, or to work out the running costs of the 'Core' or 'Infrastructure' of the ULO. This toolkit has been developed from SCIL's experience over 25 years on 3 important aspects of costing:</t>
  </si>
  <si>
    <t>2) How much should a ULO allow for these costs?: The toolkit provides average percentages which SCIL has found to be right amount to allow. (for instance we have found that stationary costs about 0.5% of total salary costs for an average project)</t>
  </si>
  <si>
    <t>This section is the key to the whole toolkit. In this section you will have needed to already have figured out how many staff you need to do the work in question. Obviously different staff will have different salaries depending on what they do. To complete this section enter details of your staff job titles, how many hours they will be working (for this toolkit, full time is assumed to be 37.5 hours/week), what the full time equivalent gross salary is. The toolkit will then work out the actual salary costs for each type of worker.</t>
  </si>
  <si>
    <t>2) Accommodation Costs</t>
  </si>
  <si>
    <t>Most ULO's will have Management Committees and volunteers to help with the work of the ULO. These 'voluntary' roles still costs money though, for instance in expenses and training costs, as well as hiring rooms, food etc (particularly at AGM's). This section provides for these costs.</t>
  </si>
  <si>
    <t>This section provides guidance on the different types of professional fees your ULO is likely to incur. These do vary enormously depending on circumstances, and for instance, legal fees can be very significant indeed if you need much legal support. These percentages are simply what SCIL have found to be a good starting point. However, in this section particularly you are advised to think very carefully about what will be appropriate for your ULO.</t>
  </si>
  <si>
    <t>This section is over to you - consider very carefully what your project is all about, and what unique costs you will have to pay for. If in doubt, seek advice from someone who has done a similar project elsewhere - never be afraid or embarrassed to seek advice.</t>
  </si>
  <si>
    <t>1) What are the many different types of costs which have to be taken into account?: The toolkit provides guidance from SCIL's experience, the many different costs which all projects should allow for. Please note however, that all projects will have costs which are unique to that project, and the toolkit provides space for this to be entered in section 6.</t>
  </si>
  <si>
    <t>3) SCIL has found that most of the 'normal' costs involved in the costing of a project are proportional to the staffing costs of the project. For simple costing methods, all of the cost headings on this toolkit are therefore percentages of the total salary costs for staffing. There may be some costs which are fixed or which do not work on percentages, these are normally best put into the 'project specific' area in section 6.</t>
  </si>
  <si>
    <t>1) Employers National Insurance: This is currently a maximum of 12.8% and varies depending on how much staff earn. SCIL averages this cost at 12% but it may vary if all your staff are part time or full time, or paid highly or lowly. Adjust this percentage accordingly.</t>
  </si>
  <si>
    <t>Finally in this section, all staff need supervising and managing. You should therefore be costing this into all projects. Again, if you feel 8.5% we use as an average is not accurate for you, change it.</t>
  </si>
  <si>
    <t>This section provides details of the many different costs which are related to employing staff and  giving them a functional office to work in! These are self explanatory.</t>
  </si>
  <si>
    <t>This section is for you to detail any costs which are specific to this particular project. Obviously these costs will be different in every project, depending on what it does! For instance, a project which does Personal Development Training with Disabled People will need to have costs for the provision of training, venue costs, promotion, handouts etc etc.</t>
  </si>
  <si>
    <r>
      <t>Name of product</t>
    </r>
    <r>
      <rPr>
        <sz val="14"/>
        <rFont val="Arial"/>
        <family val="2"/>
      </rPr>
      <t>: A toolkit, enabling new or evolving ULO's to evaluate their full cost recovery running costs</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</si>
</sst>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quot;fte&quot;;\-#,##0.00"/>
    <numFmt numFmtId="165" formatCode="#\(##0.00&quot; Total)&quot;\);\-#,##0.00"/>
    <numFmt numFmtId="166" formatCode="#\(##0.00&quot; Total&quot;\);\-#,##0.00"/>
    <numFmt numFmtId="167" formatCode="#,##0;[Red]\(#\)\,##0"/>
    <numFmt numFmtId="168" formatCode="#,##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55">
    <font>
      <sz val="10"/>
      <name val="Arial"/>
      <family val="0"/>
    </font>
    <font>
      <b/>
      <sz val="18"/>
      <name val="Arial"/>
      <family val="0"/>
    </font>
    <font>
      <b/>
      <sz val="12"/>
      <name val="Arial"/>
      <family val="0"/>
    </font>
    <font>
      <b/>
      <sz val="10"/>
      <name val="Arial"/>
      <family val="0"/>
    </font>
    <font>
      <sz val="8"/>
      <name val="Arial"/>
      <family val="0"/>
    </font>
    <font>
      <sz val="16"/>
      <name val="Arial"/>
      <family val="0"/>
    </font>
    <font>
      <sz val="12"/>
      <name val="Arial"/>
      <family val="2"/>
    </font>
    <font>
      <b/>
      <sz val="14"/>
      <color indexed="9"/>
      <name val="Arial"/>
      <family val="0"/>
    </font>
    <font>
      <sz val="12"/>
      <name val="Times New Roman"/>
      <family val="1"/>
    </font>
    <font>
      <b/>
      <sz val="36"/>
      <name val="Arial"/>
      <family val="2"/>
    </font>
    <font>
      <vertAlign val="superscript"/>
      <sz val="16"/>
      <name val="Arial"/>
      <family val="2"/>
    </font>
    <font>
      <b/>
      <sz val="28"/>
      <name val="Arial"/>
      <family val="2"/>
    </font>
    <font>
      <sz val="28"/>
      <name val="Arial"/>
      <family val="2"/>
    </font>
    <font>
      <b/>
      <sz val="20"/>
      <name val="Arial"/>
      <family val="2"/>
    </font>
    <font>
      <sz val="14"/>
      <name val="Arial"/>
      <family val="2"/>
    </font>
    <font>
      <b/>
      <sz val="14"/>
      <name val="Arial"/>
      <family val="2"/>
    </font>
    <font>
      <i/>
      <sz val="14"/>
      <name val="Arial"/>
      <family val="2"/>
    </font>
    <font>
      <u val="single"/>
      <sz val="10"/>
      <color indexed="12"/>
      <name val="Arial"/>
      <family val="0"/>
    </font>
    <font>
      <u val="single"/>
      <sz val="14"/>
      <color indexed="12"/>
      <name val="Arial"/>
      <family val="0"/>
    </font>
    <font>
      <sz val="14"/>
      <color indexed="9"/>
      <name val="Arial"/>
      <family val="0"/>
    </font>
    <font>
      <b/>
      <u val="single"/>
      <sz val="14"/>
      <color indexed="9"/>
      <name val="Arial"/>
      <family val="0"/>
    </font>
    <font>
      <b/>
      <sz val="18"/>
      <color indexed="9"/>
      <name val="Arial"/>
      <family val="0"/>
    </font>
    <font>
      <sz val="20"/>
      <name val="Arial"/>
      <family val="2"/>
    </font>
    <font>
      <b/>
      <u val="single"/>
      <sz val="14"/>
      <name val="Arial"/>
      <family val="2"/>
    </font>
    <font>
      <u val="single"/>
      <sz val="14"/>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36"/>
      <color indexed="8"/>
      <name val="Arial"/>
      <family val="0"/>
    </font>
    <font>
      <sz val="36"/>
      <color indexed="9"/>
      <name val="Arial"/>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6" fillId="0" borderId="0" applyNumberFormat="0" applyFill="0" applyBorder="0" applyAlignment="0" applyProtection="0"/>
    <xf numFmtId="2" fontId="0" fillId="0" borderId="0" applyFont="0" applyFill="0" applyBorder="0" applyAlignment="0" applyProtection="0"/>
    <xf numFmtId="0" fontId="47" fillId="29" borderId="0" applyNumberFormat="0" applyBorder="0" applyAlignment="0" applyProtection="0"/>
    <xf numFmtId="0" fontId="1" fillId="0" borderId="0" applyFont="0" applyFill="0" applyBorder="0" applyAlignment="0" applyProtection="0"/>
    <xf numFmtId="0" fontId="2" fillId="0" borderId="0" applyFont="0" applyFill="0" applyBorder="0" applyAlignment="0" applyProtection="0"/>
    <xf numFmtId="0" fontId="48" fillId="0" borderId="3" applyNumberFormat="0" applyFill="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49" fillId="30" borderId="1" applyNumberFormat="0" applyAlignment="0" applyProtection="0"/>
    <xf numFmtId="0" fontId="50" fillId="0" borderId="4" applyNumberFormat="0" applyFill="0" applyAlignment="0" applyProtection="0"/>
    <xf numFmtId="0" fontId="51" fillId="31" borderId="0" applyNumberFormat="0" applyBorder="0" applyAlignment="0" applyProtection="0"/>
    <xf numFmtId="0" fontId="0" fillId="32" borderId="5" applyNumberFormat="0" applyFont="0" applyAlignment="0" applyProtection="0"/>
    <xf numFmtId="0" fontId="52" fillId="27" borderId="6" applyNumberFormat="0" applyAlignment="0" applyProtection="0"/>
    <xf numFmtId="10" fontId="0" fillId="0" borderId="0" applyFont="0" applyFill="0" applyBorder="0" applyAlignment="0" applyProtection="0"/>
    <xf numFmtId="0" fontId="53" fillId="0" borderId="0" applyNumberFormat="0" applyFill="0" applyBorder="0" applyAlignment="0" applyProtection="0"/>
    <xf numFmtId="0" fontId="0" fillId="0" borderId="0" applyFont="0" applyFill="0" applyBorder="0" applyAlignment="0" applyProtection="0"/>
    <xf numFmtId="0" fontId="54" fillId="0" borderId="0" applyNumberFormat="0" applyFill="0" applyBorder="0" applyAlignment="0" applyProtection="0"/>
  </cellStyleXfs>
  <cellXfs count="106">
    <xf numFmtId="0" fontId="0" fillId="0" borderId="0" xfId="0" applyAlignment="1">
      <alignment/>
    </xf>
    <xf numFmtId="3" fontId="0" fillId="0" borderId="0" xfId="0" applyNumberFormat="1" applyFill="1" applyAlignment="1">
      <alignment/>
    </xf>
    <xf numFmtId="3" fontId="0" fillId="0" borderId="0" xfId="0" applyNumberFormat="1" applyFill="1" applyBorder="1" applyAlignment="1">
      <alignment/>
    </xf>
    <xf numFmtId="0" fontId="0" fillId="0" borderId="0" xfId="0" applyFill="1" applyAlignment="1">
      <alignment/>
    </xf>
    <xf numFmtId="0" fontId="3" fillId="0" borderId="0" xfId="0" applyFont="1" applyFill="1" applyAlignment="1">
      <alignment/>
    </xf>
    <xf numFmtId="3" fontId="3" fillId="0" borderId="0" xfId="0" applyNumberFormat="1" applyFont="1" applyFill="1" applyAlignment="1">
      <alignment/>
    </xf>
    <xf numFmtId="0" fontId="0" fillId="0" borderId="0" xfId="0" applyFill="1" applyBorder="1" applyAlignment="1">
      <alignment/>
    </xf>
    <xf numFmtId="3" fontId="3" fillId="0" borderId="0" xfId="0" applyNumberFormat="1" applyFont="1" applyFill="1" applyBorder="1" applyAlignment="1">
      <alignment/>
    </xf>
    <xf numFmtId="3" fontId="0" fillId="0" borderId="0" xfId="0" applyNumberFormat="1" applyAlignment="1">
      <alignment/>
    </xf>
    <xf numFmtId="0" fontId="5" fillId="0" borderId="0" xfId="0" applyFont="1" applyAlignment="1">
      <alignment/>
    </xf>
    <xf numFmtId="0" fontId="6" fillId="0" borderId="0" xfId="0" applyFont="1" applyAlignment="1">
      <alignment/>
    </xf>
    <xf numFmtId="0" fontId="13" fillId="0" borderId="0" xfId="0" applyFont="1" applyAlignment="1">
      <alignment/>
    </xf>
    <xf numFmtId="0" fontId="14" fillId="0" borderId="0" xfId="0" applyFont="1" applyAlignment="1">
      <alignment/>
    </xf>
    <xf numFmtId="0" fontId="14" fillId="0" borderId="0" xfId="0" applyFont="1" applyBorder="1" applyAlignment="1">
      <alignment/>
    </xf>
    <xf numFmtId="0" fontId="14" fillId="0" borderId="7" xfId="0" applyFont="1" applyBorder="1" applyAlignment="1">
      <alignment/>
    </xf>
    <xf numFmtId="0" fontId="13" fillId="33" borderId="8" xfId="0" applyFont="1" applyFill="1" applyBorder="1" applyAlignment="1">
      <alignment/>
    </xf>
    <xf numFmtId="0" fontId="0" fillId="33" borderId="9" xfId="0" applyFill="1" applyBorder="1" applyAlignment="1">
      <alignment/>
    </xf>
    <xf numFmtId="0" fontId="0" fillId="33" borderId="10" xfId="0" applyFill="1" applyBorder="1" applyAlignment="1">
      <alignment/>
    </xf>
    <xf numFmtId="0" fontId="5" fillId="33" borderId="7" xfId="0" applyFont="1" applyFill="1" applyBorder="1" applyAlignment="1">
      <alignment/>
    </xf>
    <xf numFmtId="0" fontId="0" fillId="33" borderId="0" xfId="0" applyFill="1" applyBorder="1" applyAlignment="1">
      <alignment/>
    </xf>
    <xf numFmtId="0" fontId="0" fillId="33" borderId="11" xfId="0" applyFill="1" applyBorder="1" applyAlignment="1">
      <alignment/>
    </xf>
    <xf numFmtId="0" fontId="15" fillId="33" borderId="7" xfId="0" applyFont="1" applyFill="1" applyBorder="1" applyAlignment="1">
      <alignment/>
    </xf>
    <xf numFmtId="0" fontId="14" fillId="33" borderId="7" xfId="0" applyFont="1" applyFill="1" applyBorder="1" applyAlignment="1">
      <alignment/>
    </xf>
    <xf numFmtId="0" fontId="18" fillId="33" borderId="7" xfId="54" applyFont="1" applyFill="1" applyBorder="1" applyAlignment="1" applyProtection="1">
      <alignment/>
      <protection/>
    </xf>
    <xf numFmtId="0" fontId="14" fillId="33" borderId="0" xfId="0" applyFont="1" applyFill="1" applyBorder="1" applyAlignment="1">
      <alignment/>
    </xf>
    <xf numFmtId="0" fontId="14" fillId="33" borderId="11" xfId="0" applyFont="1" applyFill="1" applyBorder="1" applyAlignment="1">
      <alignment/>
    </xf>
    <xf numFmtId="0" fontId="14" fillId="33" borderId="7"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8" xfId="0" applyFill="1" applyBorder="1" applyAlignment="1">
      <alignment/>
    </xf>
    <xf numFmtId="0" fontId="0" fillId="33" borderId="7" xfId="0" applyFill="1" applyBorder="1" applyAlignment="1">
      <alignment/>
    </xf>
    <xf numFmtId="0" fontId="9" fillId="33" borderId="7" xfId="0" applyFont="1" applyFill="1" applyBorder="1" applyAlignment="1">
      <alignment horizontal="left"/>
    </xf>
    <xf numFmtId="0" fontId="5" fillId="33" borderId="12" xfId="0" applyFont="1" applyFill="1" applyBorder="1" applyAlignment="1">
      <alignment horizontal="left"/>
    </xf>
    <xf numFmtId="0" fontId="5" fillId="33" borderId="13" xfId="0" applyFont="1" applyFill="1" applyBorder="1" applyAlignment="1">
      <alignment/>
    </xf>
    <xf numFmtId="0" fontId="15" fillId="0" borderId="0" xfId="0" applyFont="1" applyFill="1" applyAlignment="1">
      <alignment/>
    </xf>
    <xf numFmtId="0" fontId="14" fillId="0" borderId="0" xfId="0" applyFont="1" applyFill="1" applyAlignment="1">
      <alignment/>
    </xf>
    <xf numFmtId="3" fontId="14" fillId="0" borderId="0" xfId="0" applyNumberFormat="1" applyFont="1" applyFill="1" applyAlignment="1">
      <alignment/>
    </xf>
    <xf numFmtId="0" fontId="19" fillId="0" borderId="0" xfId="0" applyFont="1" applyFill="1" applyAlignment="1">
      <alignment/>
    </xf>
    <xf numFmtId="3" fontId="19" fillId="0" borderId="0" xfId="0" applyNumberFormat="1" applyFont="1" applyFill="1" applyBorder="1" applyAlignment="1">
      <alignment/>
    </xf>
    <xf numFmtId="3" fontId="19" fillId="0" borderId="0" xfId="0" applyNumberFormat="1" applyFont="1" applyFill="1" applyBorder="1" applyAlignment="1">
      <alignment horizontal="center"/>
    </xf>
    <xf numFmtId="3" fontId="7" fillId="34" borderId="0" xfId="0" applyNumberFormat="1" applyFont="1" applyFill="1" applyBorder="1" applyAlignment="1">
      <alignment horizontal="center"/>
    </xf>
    <xf numFmtId="3" fontId="19" fillId="34" borderId="0" xfId="0" applyNumberFormat="1" applyFont="1" applyFill="1" applyBorder="1" applyAlignment="1">
      <alignment/>
    </xf>
    <xf numFmtId="3" fontId="14" fillId="0" borderId="8" xfId="0" applyNumberFormat="1" applyFont="1" applyFill="1" applyBorder="1" applyAlignment="1">
      <alignment/>
    </xf>
    <xf numFmtId="3" fontId="14" fillId="0" borderId="9" xfId="0" applyNumberFormat="1" applyFont="1" applyFill="1" applyBorder="1" applyAlignment="1">
      <alignment/>
    </xf>
    <xf numFmtId="3" fontId="14" fillId="0" borderId="10" xfId="0" applyNumberFormat="1" applyFont="1" applyFill="1" applyBorder="1" applyAlignment="1">
      <alignment/>
    </xf>
    <xf numFmtId="3" fontId="14" fillId="0" borderId="7" xfId="0" applyNumberFormat="1" applyFont="1" applyFill="1" applyBorder="1" applyAlignment="1">
      <alignment/>
    </xf>
    <xf numFmtId="3" fontId="14" fillId="0" borderId="0" xfId="0" applyNumberFormat="1" applyFont="1" applyFill="1" applyBorder="1" applyAlignment="1">
      <alignment/>
    </xf>
    <xf numFmtId="3" fontId="14" fillId="0" borderId="11" xfId="0" applyNumberFormat="1" applyFont="1" applyFill="1" applyBorder="1" applyAlignment="1">
      <alignment/>
    </xf>
    <xf numFmtId="4" fontId="7" fillId="34" borderId="0" xfId="0" applyNumberFormat="1" applyFont="1" applyFill="1" applyBorder="1" applyAlignment="1">
      <alignment/>
    </xf>
    <xf numFmtId="3" fontId="7" fillId="34" borderId="11" xfId="0" applyNumberFormat="1" applyFont="1" applyFill="1" applyBorder="1" applyAlignment="1">
      <alignment/>
    </xf>
    <xf numFmtId="10" fontId="14" fillId="0" borderId="0" xfId="0" applyNumberFormat="1" applyFont="1" applyFill="1" applyBorder="1" applyAlignment="1">
      <alignment/>
    </xf>
    <xf numFmtId="168" fontId="14" fillId="0" borderId="11" xfId="0" applyNumberFormat="1" applyFont="1" applyFill="1" applyBorder="1" applyAlignment="1">
      <alignment/>
    </xf>
    <xf numFmtId="3" fontId="14" fillId="0" borderId="12" xfId="0" applyNumberFormat="1" applyFont="1" applyFill="1" applyBorder="1" applyAlignment="1">
      <alignment/>
    </xf>
    <xf numFmtId="3" fontId="7" fillId="34" borderId="13" xfId="0" applyNumberFormat="1" applyFont="1" applyFill="1" applyBorder="1" applyAlignment="1">
      <alignment/>
    </xf>
    <xf numFmtId="3" fontId="7" fillId="34" borderId="14" xfId="0" applyNumberFormat="1" applyFont="1" applyFill="1" applyBorder="1" applyAlignment="1">
      <alignment/>
    </xf>
    <xf numFmtId="3" fontId="7" fillId="34" borderId="0" xfId="0" applyNumberFormat="1" applyFont="1" applyFill="1" applyBorder="1" applyAlignment="1">
      <alignment/>
    </xf>
    <xf numFmtId="3" fontId="19" fillId="34" borderId="13" xfId="0" applyNumberFormat="1" applyFont="1" applyFill="1" applyBorder="1" applyAlignment="1">
      <alignment/>
    </xf>
    <xf numFmtId="10" fontId="14" fillId="0" borderId="9" xfId="0" applyNumberFormat="1" applyFont="1" applyFill="1" applyBorder="1" applyAlignment="1">
      <alignment/>
    </xf>
    <xf numFmtId="0" fontId="14" fillId="0" borderId="0" xfId="0" applyFont="1" applyFill="1" applyBorder="1" applyAlignment="1">
      <alignment/>
    </xf>
    <xf numFmtId="0" fontId="19" fillId="34" borderId="0" xfId="0" applyFont="1" applyFill="1" applyBorder="1" applyAlignment="1">
      <alignment/>
    </xf>
    <xf numFmtId="0" fontId="14" fillId="0" borderId="12" xfId="0" applyFont="1" applyBorder="1" applyAlignment="1">
      <alignment/>
    </xf>
    <xf numFmtId="3" fontId="7" fillId="34" borderId="13" xfId="0" applyNumberFormat="1" applyFont="1" applyFill="1" applyBorder="1" applyAlignment="1">
      <alignment horizontal="left"/>
    </xf>
    <xf numFmtId="10" fontId="7" fillId="34" borderId="13" xfId="0" applyNumberFormat="1" applyFont="1" applyFill="1" applyBorder="1" applyAlignment="1">
      <alignment horizontal="right"/>
    </xf>
    <xf numFmtId="3" fontId="7" fillId="34" borderId="13" xfId="0" applyNumberFormat="1" applyFont="1" applyFill="1" applyBorder="1" applyAlignment="1">
      <alignment horizontal="right"/>
    </xf>
    <xf numFmtId="3" fontId="14" fillId="0" borderId="0" xfId="0" applyNumberFormat="1" applyFont="1" applyFill="1" applyBorder="1" applyAlignment="1">
      <alignment horizontal="left"/>
    </xf>
    <xf numFmtId="10" fontId="14"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13" fillId="0" borderId="0" xfId="0" applyFont="1" applyFill="1" applyAlignment="1">
      <alignment/>
    </xf>
    <xf numFmtId="4" fontId="14" fillId="0" borderId="9" xfId="0" applyNumberFormat="1" applyFont="1" applyFill="1" applyBorder="1" applyAlignment="1">
      <alignment horizontal="center"/>
    </xf>
    <xf numFmtId="4" fontId="14" fillId="0" borderId="0" xfId="0" applyNumberFormat="1" applyFont="1" applyFill="1" applyBorder="1" applyAlignment="1">
      <alignment horizontal="center"/>
    </xf>
    <xf numFmtId="10" fontId="14" fillId="0" borderId="0" xfId="0" applyNumberFormat="1" applyFont="1" applyFill="1" applyBorder="1" applyAlignment="1">
      <alignment horizontal="center"/>
    </xf>
    <xf numFmtId="3" fontId="14" fillId="0" borderId="0" xfId="0" applyNumberFormat="1" applyFont="1" applyFill="1" applyBorder="1" applyAlignment="1">
      <alignment horizontal="center"/>
    </xf>
    <xf numFmtId="3" fontId="7" fillId="34" borderId="13" xfId="0" applyNumberFormat="1" applyFont="1" applyFill="1" applyBorder="1" applyAlignment="1">
      <alignment horizontal="center"/>
    </xf>
    <xf numFmtId="10" fontId="19" fillId="34" borderId="13" xfId="0" applyNumberFormat="1" applyFont="1" applyFill="1" applyBorder="1" applyAlignment="1">
      <alignment horizontal="center"/>
    </xf>
    <xf numFmtId="10" fontId="14" fillId="0" borderId="9" xfId="0" applyNumberFormat="1" applyFont="1" applyFill="1" applyBorder="1" applyAlignment="1">
      <alignment horizontal="center"/>
    </xf>
    <xf numFmtId="10" fontId="7" fillId="34" borderId="13" xfId="0" applyNumberFormat="1" applyFont="1" applyFill="1" applyBorder="1" applyAlignment="1">
      <alignment horizontal="center"/>
    </xf>
    <xf numFmtId="2" fontId="14" fillId="0" borderId="0" xfId="0" applyNumberFormat="1" applyFont="1" applyFill="1" applyBorder="1" applyAlignment="1">
      <alignment/>
    </xf>
    <xf numFmtId="3" fontId="20" fillId="0" borderId="0" xfId="0" applyNumberFormat="1" applyFont="1" applyFill="1" applyBorder="1" applyAlignment="1">
      <alignment/>
    </xf>
    <xf numFmtId="3" fontId="19" fillId="34" borderId="0" xfId="0" applyNumberFormat="1" applyFont="1" applyFill="1" applyBorder="1" applyAlignment="1">
      <alignment horizontal="right"/>
    </xf>
    <xf numFmtId="0" fontId="14" fillId="0" borderId="0" xfId="0" applyFont="1" applyBorder="1" applyAlignment="1">
      <alignment horizontal="center"/>
    </xf>
    <xf numFmtId="0" fontId="3" fillId="0" borderId="0" xfId="0" applyFont="1" applyFill="1" applyBorder="1" applyAlignment="1">
      <alignment/>
    </xf>
    <xf numFmtId="10" fontId="3" fillId="0" borderId="0" xfId="0" applyNumberFormat="1" applyFont="1" applyFill="1" applyBorder="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1" fillId="33" borderId="7" xfId="0" applyFont="1" applyFill="1" applyBorder="1" applyAlignment="1">
      <alignment horizontal="center" wrapText="1"/>
    </xf>
    <xf numFmtId="0" fontId="12" fillId="33" borderId="0" xfId="0" applyFont="1" applyFill="1" applyBorder="1" applyAlignment="1">
      <alignment horizontal="center" wrapText="1"/>
    </xf>
    <xf numFmtId="0" fontId="12" fillId="33" borderId="11" xfId="0" applyFont="1" applyFill="1" applyBorder="1" applyAlignment="1">
      <alignment horizontal="center" wrapText="1"/>
    </xf>
    <xf numFmtId="0" fontId="9" fillId="35" borderId="0" xfId="0" applyFont="1" applyFill="1" applyBorder="1" applyAlignment="1">
      <alignment horizontal="left"/>
    </xf>
    <xf numFmtId="0" fontId="0" fillId="35" borderId="0" xfId="0" applyFill="1" applyBorder="1" applyAlignment="1">
      <alignment/>
    </xf>
    <xf numFmtId="0" fontId="0" fillId="35" borderId="11" xfId="0" applyFill="1" applyBorder="1" applyAlignment="1">
      <alignment/>
    </xf>
    <xf numFmtId="0" fontId="9" fillId="33" borderId="7" xfId="0" applyFont="1" applyFill="1" applyBorder="1" applyAlignment="1">
      <alignment horizontal="center"/>
    </xf>
    <xf numFmtId="0" fontId="0" fillId="33" borderId="0" xfId="0" applyFill="1" applyBorder="1" applyAlignment="1">
      <alignment horizontal="center"/>
    </xf>
    <xf numFmtId="0" fontId="0" fillId="33" borderId="11" xfId="0" applyFill="1" applyBorder="1" applyAlignment="1">
      <alignment horizontal="center"/>
    </xf>
    <xf numFmtId="0" fontId="15" fillId="33" borderId="7" xfId="0" applyFont="1" applyFill="1" applyBorder="1" applyAlignment="1">
      <alignment vertical="top" wrapText="1"/>
    </xf>
    <xf numFmtId="0" fontId="0" fillId="33" borderId="0" xfId="0" applyFill="1" applyBorder="1" applyAlignment="1">
      <alignment vertical="top" wrapText="1"/>
    </xf>
    <xf numFmtId="0" fontId="0" fillId="33" borderId="11" xfId="0" applyFill="1" applyBorder="1" applyAlignment="1">
      <alignment vertical="top" wrapText="1"/>
    </xf>
    <xf numFmtId="0" fontId="18" fillId="33" borderId="7" xfId="54" applyFont="1" applyFill="1" applyBorder="1" applyAlignment="1" applyProtection="1">
      <alignment wrapText="1"/>
      <protection/>
    </xf>
    <xf numFmtId="0" fontId="14" fillId="33" borderId="0" xfId="0" applyFont="1" applyFill="1" applyBorder="1" applyAlignment="1">
      <alignment wrapText="1"/>
    </xf>
    <xf numFmtId="0" fontId="14" fillId="33" borderId="11" xfId="0" applyFont="1" applyFill="1" applyBorder="1" applyAlignment="1">
      <alignment wrapText="1"/>
    </xf>
    <xf numFmtId="0" fontId="15" fillId="33" borderId="7" xfId="0" applyFont="1" applyFill="1" applyBorder="1" applyAlignment="1">
      <alignment wrapText="1"/>
    </xf>
    <xf numFmtId="0" fontId="0" fillId="0" borderId="0" xfId="0" applyAlignment="1">
      <alignment wrapText="1"/>
    </xf>
    <xf numFmtId="0" fontId="0" fillId="0" borderId="11" xfId="0" applyBorder="1" applyAlignment="1">
      <alignment wrapText="1"/>
    </xf>
    <xf numFmtId="0" fontId="14" fillId="0" borderId="0" xfId="0" applyFont="1" applyAlignment="1">
      <alignment wrapText="1"/>
    </xf>
    <xf numFmtId="0" fontId="21" fillId="34"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Date" xfId="46"/>
    <cellStyle name="Explanatory Text" xfId="47"/>
    <cellStyle name="Fixed"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12</xdr:col>
      <xdr:colOff>600075</xdr:colOff>
      <xdr:row>12</xdr:row>
      <xdr:rowOff>133350</xdr:rowOff>
    </xdr:to>
    <xdr:sp>
      <xdr:nvSpPr>
        <xdr:cNvPr id="1" name="Text Box 1"/>
        <xdr:cNvSpPr txBox="1">
          <a:spLocks noChangeArrowheads="1"/>
        </xdr:cNvSpPr>
      </xdr:nvSpPr>
      <xdr:spPr>
        <a:xfrm>
          <a:off x="9525" y="0"/>
          <a:ext cx="7905750" cy="2076450"/>
        </a:xfrm>
        <a:prstGeom prst="rect">
          <a:avLst/>
        </a:prstGeom>
        <a:solidFill>
          <a:srgbClr val="FF66CC"/>
        </a:solidFill>
        <a:ln w="9525" cmpd="sng">
          <a:noFill/>
        </a:ln>
      </xdr:spPr>
      <xdr:txBody>
        <a:bodyPr vertOverflow="clip" wrap="square"/>
        <a:p>
          <a:pPr algn="l">
            <a:defRPr/>
          </a:pPr>
          <a:r>
            <a:rPr lang="en-US" cap="none" sz="3600" b="0" i="0" u="none" baseline="0">
              <a:solidFill>
                <a:srgbClr val="000000"/>
              </a:solidFill>
              <a:latin typeface="Arial"/>
              <a:ea typeface="Arial"/>
              <a:cs typeface="Arial"/>
            </a:rPr>
            <a:t>
</a:t>
          </a:r>
          <a:r>
            <a:rPr lang="en-US" cap="none" sz="3600" b="0" i="0" u="none" baseline="0">
              <a:solidFill>
                <a:srgbClr val="FFFFFF"/>
              </a:solidFill>
              <a:latin typeface="Arial"/>
              <a:ea typeface="Arial"/>
              <a:cs typeface="Arial"/>
            </a:rPr>
            <a:t>Southampton Centre for 
</a:t>
          </a:r>
          <a:r>
            <a:rPr lang="en-US" cap="none" sz="3600" b="0" i="0" u="none" baseline="0">
              <a:solidFill>
                <a:srgbClr val="FFFFFF"/>
              </a:solidFill>
              <a:latin typeface="Arial"/>
              <a:ea typeface="Arial"/>
              <a:cs typeface="Arial"/>
            </a:rPr>
            <a:t>Independent Living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9</xdr:col>
      <xdr:colOff>123825</xdr:colOff>
      <xdr:row>2</xdr:row>
      <xdr:rowOff>28575</xdr:rowOff>
    </xdr:from>
    <xdr:to>
      <xdr:col>12</xdr:col>
      <xdr:colOff>314325</xdr:colOff>
      <xdr:row>12</xdr:row>
      <xdr:rowOff>47625</xdr:rowOff>
    </xdr:to>
    <xdr:pic>
      <xdr:nvPicPr>
        <xdr:cNvPr id="2" name="Picture 2" descr="SCIL logo 2005 Version - RED"/>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610225" y="352425"/>
          <a:ext cx="2019300" cy="1638300"/>
        </a:xfrm>
        <a:prstGeom prst="rect">
          <a:avLst/>
        </a:prstGeom>
        <a:noFill/>
        <a:ln w="9525" cmpd="sng">
          <a:noFill/>
        </a:ln>
      </xdr:spPr>
    </xdr:pic>
    <xdr:clientData/>
  </xdr:twoCellAnchor>
  <xdr:twoCellAnchor>
    <xdr:from>
      <xdr:col>18</xdr:col>
      <xdr:colOff>476250</xdr:colOff>
      <xdr:row>16</xdr:row>
      <xdr:rowOff>85725</xdr:rowOff>
    </xdr:from>
    <xdr:to>
      <xdr:col>23</xdr:col>
      <xdr:colOff>257175</xdr:colOff>
      <xdr:row>20</xdr:row>
      <xdr:rowOff>85725</xdr:rowOff>
    </xdr:to>
    <xdr:pic>
      <xdr:nvPicPr>
        <xdr:cNvPr id="3" name="Picture 6" descr="SCIL logo 2005 Version - RED"/>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1449050" y="3495675"/>
          <a:ext cx="2828925" cy="2305050"/>
        </a:xfrm>
        <a:prstGeom prst="rect">
          <a:avLst/>
        </a:prstGeom>
        <a:noFill/>
        <a:ln w="9525" cmpd="sng">
          <a:noFill/>
        </a:ln>
      </xdr:spPr>
    </xdr:pic>
    <xdr:clientData/>
  </xdr:twoCellAnchor>
  <xdr:twoCellAnchor>
    <xdr:from>
      <xdr:col>18</xdr:col>
      <xdr:colOff>476250</xdr:colOff>
      <xdr:row>16</xdr:row>
      <xdr:rowOff>285750</xdr:rowOff>
    </xdr:from>
    <xdr:to>
      <xdr:col>23</xdr:col>
      <xdr:colOff>257175</xdr:colOff>
      <xdr:row>20</xdr:row>
      <xdr:rowOff>285750</xdr:rowOff>
    </xdr:to>
    <xdr:pic>
      <xdr:nvPicPr>
        <xdr:cNvPr id="4" name="Picture 5" descr="SCIL logo 2005 Version - RED"/>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1449050" y="3695700"/>
          <a:ext cx="2828925" cy="2305050"/>
        </a:xfrm>
        <a:prstGeom prst="rect">
          <a:avLst/>
        </a:prstGeom>
        <a:noFill/>
        <a:ln w="9525" cmpd="sng">
          <a:noFill/>
        </a:ln>
      </xdr:spPr>
    </xdr:pic>
    <xdr:clientData/>
  </xdr:twoCellAnchor>
  <xdr:twoCellAnchor>
    <xdr:from>
      <xdr:col>18</xdr:col>
      <xdr:colOff>476250</xdr:colOff>
      <xdr:row>16</xdr:row>
      <xdr:rowOff>485775</xdr:rowOff>
    </xdr:from>
    <xdr:to>
      <xdr:col>23</xdr:col>
      <xdr:colOff>257175</xdr:colOff>
      <xdr:row>20</xdr:row>
      <xdr:rowOff>485775</xdr:rowOff>
    </xdr:to>
    <xdr:pic>
      <xdr:nvPicPr>
        <xdr:cNvPr id="5" name="Picture 4" descr="SCIL logo 2005 Version - RED"/>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1449050" y="3895725"/>
          <a:ext cx="2828925" cy="2305050"/>
        </a:xfrm>
        <a:prstGeom prst="rect">
          <a:avLst/>
        </a:prstGeom>
        <a:noFill/>
        <a:ln w="9525" cmpd="sng">
          <a:noFill/>
        </a:ln>
      </xdr:spPr>
    </xdr:pic>
    <xdr:clientData/>
  </xdr:twoCellAnchor>
  <xdr:twoCellAnchor>
    <xdr:from>
      <xdr:col>4</xdr:col>
      <xdr:colOff>28575</xdr:colOff>
      <xdr:row>24</xdr:row>
      <xdr:rowOff>28575</xdr:rowOff>
    </xdr:from>
    <xdr:to>
      <xdr:col>5</xdr:col>
      <xdr:colOff>466725</xdr:colOff>
      <xdr:row>27</xdr:row>
      <xdr:rowOff>57150</xdr:rowOff>
    </xdr:to>
    <xdr:sp>
      <xdr:nvSpPr>
        <xdr:cNvPr id="6" name="Rectangle 3"/>
        <xdr:cNvSpPr>
          <a:spLocks/>
        </xdr:cNvSpPr>
      </xdr:nvSpPr>
      <xdr:spPr>
        <a:xfrm>
          <a:off x="2466975" y="6934200"/>
          <a:ext cx="1047750" cy="514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SouthamptonCIL.co.uk" TargetMode="External" /><Relationship Id="rId2" Type="http://schemas.openxmlformats.org/officeDocument/2006/relationships/hyperlink" Target="http://www.southamptoncil.co.uk/"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23"/>
  <sheetViews>
    <sheetView zoomScalePageLayoutView="0" workbookViewId="0" topLeftCell="A1">
      <selection activeCell="A1" sqref="A1"/>
    </sheetView>
  </sheetViews>
  <sheetFormatPr defaultColWidth="9.140625" defaultRowHeight="12.75"/>
  <sheetData>
    <row r="1" spans="1:13" ht="12.75">
      <c r="A1" s="30"/>
      <c r="B1" s="16"/>
      <c r="C1" s="16"/>
      <c r="D1" s="16"/>
      <c r="E1" s="16"/>
      <c r="F1" s="16"/>
      <c r="G1" s="16"/>
      <c r="H1" s="16"/>
      <c r="I1" s="16"/>
      <c r="J1" s="16"/>
      <c r="K1" s="16"/>
      <c r="L1" s="16"/>
      <c r="M1" s="17"/>
    </row>
    <row r="2" spans="1:13" ht="12.75">
      <c r="A2" s="31"/>
      <c r="B2" s="19"/>
      <c r="C2" s="19"/>
      <c r="D2" s="19"/>
      <c r="E2" s="19"/>
      <c r="F2" s="19"/>
      <c r="G2" s="19"/>
      <c r="H2" s="19"/>
      <c r="I2" s="19"/>
      <c r="J2" s="19"/>
      <c r="K2" s="19"/>
      <c r="L2" s="19"/>
      <c r="M2" s="20"/>
    </row>
    <row r="3" spans="1:13" ht="12.75">
      <c r="A3" s="31"/>
      <c r="B3" s="19"/>
      <c r="C3" s="19"/>
      <c r="D3" s="19"/>
      <c r="E3" s="19"/>
      <c r="F3" s="19"/>
      <c r="G3" s="19"/>
      <c r="H3" s="19"/>
      <c r="I3" s="19"/>
      <c r="J3" s="19"/>
      <c r="K3" s="19"/>
      <c r="L3" s="19"/>
      <c r="M3" s="20"/>
    </row>
    <row r="4" spans="1:13" ht="12.75">
      <c r="A4" s="31"/>
      <c r="B4" s="19"/>
      <c r="C4" s="19"/>
      <c r="D4" s="19"/>
      <c r="E4" s="19"/>
      <c r="F4" s="19"/>
      <c r="G4" s="19"/>
      <c r="H4" s="19"/>
      <c r="I4" s="19"/>
      <c r="J4" s="19"/>
      <c r="K4" s="19"/>
      <c r="L4" s="19"/>
      <c r="M4" s="20"/>
    </row>
    <row r="5" spans="1:13" ht="12.75">
      <c r="A5" s="31"/>
      <c r="B5" s="19"/>
      <c r="C5" s="19"/>
      <c r="D5" s="19"/>
      <c r="E5" s="19"/>
      <c r="F5" s="19"/>
      <c r="G5" s="19"/>
      <c r="H5" s="19"/>
      <c r="I5" s="19"/>
      <c r="J5" s="19"/>
      <c r="K5" s="19"/>
      <c r="L5" s="19"/>
      <c r="M5" s="20"/>
    </row>
    <row r="6" spans="1:13" ht="12.75">
      <c r="A6" s="31"/>
      <c r="B6" s="19"/>
      <c r="C6" s="19"/>
      <c r="D6" s="19"/>
      <c r="E6" s="19"/>
      <c r="F6" s="19"/>
      <c r="G6" s="19"/>
      <c r="H6" s="19"/>
      <c r="I6" s="19"/>
      <c r="J6" s="19"/>
      <c r="K6" s="19"/>
      <c r="L6" s="19"/>
      <c r="M6" s="20"/>
    </row>
    <row r="7" spans="1:13" ht="12.75">
      <c r="A7" s="31"/>
      <c r="B7" s="19"/>
      <c r="C7" s="19"/>
      <c r="D7" s="19"/>
      <c r="E7" s="19"/>
      <c r="F7" s="19"/>
      <c r="G7" s="19"/>
      <c r="H7" s="19"/>
      <c r="I7" s="19"/>
      <c r="J7" s="19"/>
      <c r="K7" s="19"/>
      <c r="L7" s="19"/>
      <c r="M7" s="20"/>
    </row>
    <row r="8" spans="1:13" ht="12.75">
      <c r="A8" s="31"/>
      <c r="B8" s="19"/>
      <c r="C8" s="19"/>
      <c r="D8" s="19"/>
      <c r="E8" s="19"/>
      <c r="F8" s="19"/>
      <c r="G8" s="19"/>
      <c r="H8" s="19"/>
      <c r="I8" s="19"/>
      <c r="J8" s="19"/>
      <c r="K8" s="19"/>
      <c r="L8" s="19"/>
      <c r="M8" s="20"/>
    </row>
    <row r="9" spans="1:13" ht="12.75">
      <c r="A9" s="31"/>
      <c r="B9" s="19"/>
      <c r="C9" s="19"/>
      <c r="D9" s="19"/>
      <c r="E9" s="19"/>
      <c r="F9" s="19"/>
      <c r="G9" s="19"/>
      <c r="H9" s="19"/>
      <c r="I9" s="19"/>
      <c r="J9" s="19"/>
      <c r="K9" s="19"/>
      <c r="L9" s="19"/>
      <c r="M9" s="20"/>
    </row>
    <row r="10" spans="1:13" ht="12.75">
      <c r="A10" s="31"/>
      <c r="B10" s="19"/>
      <c r="C10" s="19"/>
      <c r="D10" s="19"/>
      <c r="E10" s="19"/>
      <c r="F10" s="19"/>
      <c r="G10" s="19"/>
      <c r="H10" s="19"/>
      <c r="I10" s="19"/>
      <c r="J10" s="19"/>
      <c r="K10" s="19"/>
      <c r="L10" s="19"/>
      <c r="M10" s="20"/>
    </row>
    <row r="11" spans="1:13" ht="12.75">
      <c r="A11" s="31"/>
      <c r="B11" s="19"/>
      <c r="C11" s="19"/>
      <c r="D11" s="19"/>
      <c r="E11" s="19"/>
      <c r="F11" s="19"/>
      <c r="G11" s="19"/>
      <c r="H11" s="19"/>
      <c r="I11" s="19"/>
      <c r="J11" s="19"/>
      <c r="K11" s="19"/>
      <c r="L11" s="19"/>
      <c r="M11" s="20"/>
    </row>
    <row r="12" spans="1:13" ht="12.75">
      <c r="A12" s="31"/>
      <c r="B12" s="19"/>
      <c r="C12" s="19"/>
      <c r="D12" s="19"/>
      <c r="E12" s="19"/>
      <c r="F12" s="19"/>
      <c r="G12" s="19"/>
      <c r="H12" s="19"/>
      <c r="I12" s="19"/>
      <c r="J12" s="19"/>
      <c r="K12" s="19"/>
      <c r="L12" s="19"/>
      <c r="M12" s="20"/>
    </row>
    <row r="13" spans="1:13" ht="12.75">
      <c r="A13" s="31"/>
      <c r="B13" s="19"/>
      <c r="C13" s="19"/>
      <c r="D13" s="19"/>
      <c r="E13" s="19"/>
      <c r="F13" s="19"/>
      <c r="G13" s="19"/>
      <c r="H13" s="19"/>
      <c r="I13" s="19"/>
      <c r="J13" s="19"/>
      <c r="K13" s="19"/>
      <c r="L13" s="19"/>
      <c r="M13" s="20"/>
    </row>
    <row r="14" spans="1:13" ht="12.75">
      <c r="A14" s="31"/>
      <c r="B14" s="19"/>
      <c r="C14" s="19"/>
      <c r="D14" s="19"/>
      <c r="E14" s="19"/>
      <c r="F14" s="19"/>
      <c r="G14" s="19"/>
      <c r="H14" s="19"/>
      <c r="I14" s="19"/>
      <c r="J14" s="19"/>
      <c r="K14" s="19"/>
      <c r="L14" s="19"/>
      <c r="M14" s="20"/>
    </row>
    <row r="15" spans="1:13" ht="45">
      <c r="A15" s="92" t="s">
        <v>73</v>
      </c>
      <c r="B15" s="93"/>
      <c r="C15" s="93"/>
      <c r="D15" s="93"/>
      <c r="E15" s="93"/>
      <c r="F15" s="93"/>
      <c r="G15" s="93"/>
      <c r="H15" s="93"/>
      <c r="I15" s="93"/>
      <c r="J15" s="93"/>
      <c r="K15" s="93"/>
      <c r="L15" s="93"/>
      <c r="M15" s="94"/>
    </row>
    <row r="16" spans="1:13" ht="45">
      <c r="A16" s="92" t="s">
        <v>74</v>
      </c>
      <c r="B16" s="93"/>
      <c r="C16" s="93"/>
      <c r="D16" s="93"/>
      <c r="E16" s="93"/>
      <c r="F16" s="93"/>
      <c r="G16" s="93"/>
      <c r="H16" s="93"/>
      <c r="I16" s="93"/>
      <c r="J16" s="93"/>
      <c r="K16" s="93"/>
      <c r="L16" s="93"/>
      <c r="M16" s="94"/>
    </row>
    <row r="17" spans="1:13" ht="45">
      <c r="A17" s="92" t="s">
        <v>77</v>
      </c>
      <c r="B17" s="93"/>
      <c r="C17" s="93"/>
      <c r="D17" s="93"/>
      <c r="E17" s="93"/>
      <c r="F17" s="93"/>
      <c r="G17" s="93"/>
      <c r="H17" s="93"/>
      <c r="I17" s="93"/>
      <c r="J17" s="93"/>
      <c r="K17" s="93"/>
      <c r="L17" s="93"/>
      <c r="M17" s="94"/>
    </row>
    <row r="18" spans="1:13" ht="45">
      <c r="A18" s="92" t="s">
        <v>74</v>
      </c>
      <c r="B18" s="93"/>
      <c r="C18" s="93"/>
      <c r="D18" s="93"/>
      <c r="E18" s="93"/>
      <c r="F18" s="93"/>
      <c r="G18" s="93"/>
      <c r="H18" s="93"/>
      <c r="I18" s="93"/>
      <c r="J18" s="93"/>
      <c r="K18" s="93"/>
      <c r="L18" s="93"/>
      <c r="M18" s="94"/>
    </row>
    <row r="19" spans="1:13" ht="75.75" customHeight="1">
      <c r="A19" s="86" t="s">
        <v>79</v>
      </c>
      <c r="B19" s="87"/>
      <c r="C19" s="87"/>
      <c r="D19" s="87"/>
      <c r="E19" s="87"/>
      <c r="F19" s="87"/>
      <c r="G19" s="87"/>
      <c r="H19" s="87"/>
      <c r="I19" s="87"/>
      <c r="J19" s="87"/>
      <c r="K19" s="87"/>
      <c r="L19" s="87"/>
      <c r="M19" s="88"/>
    </row>
    <row r="20" spans="1:13" ht="15.75" customHeight="1">
      <c r="A20" s="32"/>
      <c r="B20" s="19"/>
      <c r="C20" s="19"/>
      <c r="D20" s="19"/>
      <c r="E20" s="19"/>
      <c r="F20" s="19"/>
      <c r="G20" s="19"/>
      <c r="H20" s="19"/>
      <c r="I20" s="19"/>
      <c r="J20" s="19"/>
      <c r="K20" s="19"/>
      <c r="L20" s="19"/>
      <c r="M20" s="20"/>
    </row>
    <row r="21" spans="1:13" ht="45">
      <c r="A21" s="32" t="s">
        <v>75</v>
      </c>
      <c r="B21" s="19"/>
      <c r="C21" s="19"/>
      <c r="D21" s="19"/>
      <c r="E21" s="19"/>
      <c r="F21" s="19"/>
      <c r="G21" s="19"/>
      <c r="H21" s="89" t="s">
        <v>76</v>
      </c>
      <c r="I21" s="90"/>
      <c r="J21" s="90"/>
      <c r="K21" s="90"/>
      <c r="L21" s="90"/>
      <c r="M21" s="91"/>
    </row>
    <row r="22" spans="1:13" ht="12.75">
      <c r="A22" s="31"/>
      <c r="B22" s="19"/>
      <c r="C22" s="19"/>
      <c r="D22" s="19"/>
      <c r="E22" s="19"/>
      <c r="F22" s="19"/>
      <c r="G22" s="19"/>
      <c r="H22" s="19"/>
      <c r="I22" s="19"/>
      <c r="J22" s="19"/>
      <c r="K22" s="19"/>
      <c r="L22" s="19"/>
      <c r="M22" s="20"/>
    </row>
    <row r="23" spans="1:13" ht="23.25">
      <c r="A23" s="33" t="s">
        <v>78</v>
      </c>
      <c r="B23" s="28"/>
      <c r="C23" s="28"/>
      <c r="D23" s="28"/>
      <c r="E23" s="28"/>
      <c r="F23" s="28"/>
      <c r="G23" s="28"/>
      <c r="H23" s="28"/>
      <c r="I23" s="28"/>
      <c r="J23" s="34" t="s">
        <v>87</v>
      </c>
      <c r="K23" s="28"/>
      <c r="L23" s="28"/>
      <c r="M23" s="29"/>
    </row>
  </sheetData>
  <sheetProtection/>
  <mergeCells count="6">
    <mergeCell ref="A19:M19"/>
    <mergeCell ref="H21:M21"/>
    <mergeCell ref="A15:M15"/>
    <mergeCell ref="A16:M16"/>
    <mergeCell ref="A17:M17"/>
    <mergeCell ref="A18:M18"/>
  </mergeCells>
  <printOptions/>
  <pageMargins left="0.75" right="0.75" top="1" bottom="1" header="0.5" footer="0.5"/>
  <pageSetup fitToHeight="1" fitToWidth="1"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A1" sqref="A1"/>
    </sheetView>
  </sheetViews>
  <sheetFormatPr defaultColWidth="9.140625" defaultRowHeight="12.75"/>
  <sheetData>
    <row r="1" spans="1:12" ht="26.25">
      <c r="A1" s="15" t="s">
        <v>80</v>
      </c>
      <c r="B1" s="16"/>
      <c r="C1" s="16"/>
      <c r="D1" s="16"/>
      <c r="E1" s="16"/>
      <c r="F1" s="16"/>
      <c r="G1" s="16"/>
      <c r="H1" s="16"/>
      <c r="I1" s="16"/>
      <c r="J1" s="16"/>
      <c r="K1" s="16"/>
      <c r="L1" s="17"/>
    </row>
    <row r="2" spans="1:12" ht="20.25">
      <c r="A2" s="18"/>
      <c r="B2" s="19"/>
      <c r="C2" s="19"/>
      <c r="D2" s="19"/>
      <c r="E2" s="19"/>
      <c r="F2" s="19"/>
      <c r="G2" s="19"/>
      <c r="H2" s="19"/>
      <c r="I2" s="19"/>
      <c r="J2" s="19"/>
      <c r="K2" s="19"/>
      <c r="L2" s="20"/>
    </row>
    <row r="3" spans="1:12" ht="18.75">
      <c r="A3" s="21" t="s">
        <v>81</v>
      </c>
      <c r="B3" s="19"/>
      <c r="C3" s="19"/>
      <c r="D3" s="19"/>
      <c r="E3" s="19"/>
      <c r="F3" s="19"/>
      <c r="G3" s="19"/>
      <c r="H3" s="19"/>
      <c r="I3" s="19"/>
      <c r="J3" s="19"/>
      <c r="K3" s="19"/>
      <c r="L3" s="20"/>
    </row>
    <row r="4" spans="1:12" ht="18">
      <c r="A4" s="21"/>
      <c r="B4" s="19"/>
      <c r="C4" s="19"/>
      <c r="D4" s="19"/>
      <c r="E4" s="19"/>
      <c r="F4" s="19"/>
      <c r="G4" s="19"/>
      <c r="H4" s="19"/>
      <c r="I4" s="19"/>
      <c r="J4" s="19"/>
      <c r="K4" s="19"/>
      <c r="L4" s="20"/>
    </row>
    <row r="5" spans="1:12" ht="33.75" customHeight="1">
      <c r="A5" s="101" t="s">
        <v>116</v>
      </c>
      <c r="B5" s="102"/>
      <c r="C5" s="102"/>
      <c r="D5" s="102"/>
      <c r="E5" s="102"/>
      <c r="F5" s="102"/>
      <c r="G5" s="102"/>
      <c r="H5" s="102"/>
      <c r="I5" s="102"/>
      <c r="J5" s="102"/>
      <c r="K5" s="102"/>
      <c r="L5" s="103"/>
    </row>
    <row r="6" spans="1:12" ht="18">
      <c r="A6" s="22"/>
      <c r="B6" s="19"/>
      <c r="C6" s="19"/>
      <c r="D6" s="19"/>
      <c r="E6" s="19"/>
      <c r="F6" s="19"/>
      <c r="G6" s="19"/>
      <c r="H6" s="19"/>
      <c r="I6" s="19"/>
      <c r="J6" s="19"/>
      <c r="K6" s="19"/>
      <c r="L6" s="20"/>
    </row>
    <row r="7" spans="1:12" ht="78.75" customHeight="1">
      <c r="A7" s="95" t="s">
        <v>88</v>
      </c>
      <c r="B7" s="96"/>
      <c r="C7" s="96"/>
      <c r="D7" s="96"/>
      <c r="E7" s="96"/>
      <c r="F7" s="96"/>
      <c r="G7" s="96"/>
      <c r="H7" s="96"/>
      <c r="I7" s="96"/>
      <c r="J7" s="96"/>
      <c r="K7" s="96"/>
      <c r="L7" s="97"/>
    </row>
    <row r="8" spans="1:12" ht="18">
      <c r="A8" s="22"/>
      <c r="B8" s="19"/>
      <c r="C8" s="19"/>
      <c r="D8" s="19"/>
      <c r="E8" s="19"/>
      <c r="F8" s="19"/>
      <c r="G8" s="19"/>
      <c r="H8" s="19"/>
      <c r="I8" s="19"/>
      <c r="J8" s="19"/>
      <c r="K8" s="19"/>
      <c r="L8" s="20"/>
    </row>
    <row r="9" spans="1:12" ht="18">
      <c r="A9" s="21" t="s">
        <v>82</v>
      </c>
      <c r="B9" s="19"/>
      <c r="C9" s="19"/>
      <c r="D9" s="19"/>
      <c r="E9" s="19"/>
      <c r="F9" s="19"/>
      <c r="G9" s="19"/>
      <c r="H9" s="19"/>
      <c r="I9" s="19"/>
      <c r="J9" s="19"/>
      <c r="K9" s="19"/>
      <c r="L9" s="20"/>
    </row>
    <row r="10" spans="1:12" ht="18">
      <c r="A10" s="22"/>
      <c r="B10" s="19"/>
      <c r="C10" s="19"/>
      <c r="D10" s="19"/>
      <c r="E10" s="19"/>
      <c r="F10" s="19"/>
      <c r="G10" s="19"/>
      <c r="H10" s="19"/>
      <c r="I10" s="19"/>
      <c r="J10" s="19"/>
      <c r="K10" s="19"/>
      <c r="L10" s="20"/>
    </row>
    <row r="11" spans="1:12" ht="18">
      <c r="A11" s="22" t="s">
        <v>83</v>
      </c>
      <c r="B11" s="19"/>
      <c r="C11" s="19"/>
      <c r="D11" s="19"/>
      <c r="E11" s="19"/>
      <c r="F11" s="19"/>
      <c r="G11" s="19"/>
      <c r="H11" s="19"/>
      <c r="I11" s="19"/>
      <c r="J11" s="19"/>
      <c r="K11" s="19"/>
      <c r="L11" s="20"/>
    </row>
    <row r="12" spans="1:12" ht="18">
      <c r="A12" s="22"/>
      <c r="B12" s="19"/>
      <c r="C12" s="19"/>
      <c r="D12" s="19"/>
      <c r="E12" s="19"/>
      <c r="F12" s="19"/>
      <c r="G12" s="19"/>
      <c r="H12" s="19"/>
      <c r="I12" s="19"/>
      <c r="J12" s="19"/>
      <c r="K12" s="19"/>
      <c r="L12" s="20"/>
    </row>
    <row r="13" spans="1:12" ht="18">
      <c r="A13" s="22" t="s">
        <v>84</v>
      </c>
      <c r="B13" s="19"/>
      <c r="C13" s="19"/>
      <c r="D13" s="19"/>
      <c r="E13" s="19"/>
      <c r="F13" s="19"/>
      <c r="G13" s="19"/>
      <c r="H13" s="19"/>
      <c r="I13" s="19"/>
      <c r="J13" s="19"/>
      <c r="K13" s="19"/>
      <c r="L13" s="20"/>
    </row>
    <row r="14" spans="1:12" ht="18">
      <c r="A14" s="22"/>
      <c r="B14" s="19"/>
      <c r="C14" s="19"/>
      <c r="D14" s="19"/>
      <c r="E14" s="19"/>
      <c r="F14" s="19"/>
      <c r="G14" s="19"/>
      <c r="H14" s="19"/>
      <c r="I14" s="19"/>
      <c r="J14" s="19"/>
      <c r="K14" s="19"/>
      <c r="L14" s="20"/>
    </row>
    <row r="15" spans="1:12" s="12" customFormat="1" ht="18">
      <c r="A15" s="23" t="s">
        <v>85</v>
      </c>
      <c r="B15" s="24"/>
      <c r="C15" s="24"/>
      <c r="D15" s="24"/>
      <c r="E15" s="24"/>
      <c r="F15" s="24"/>
      <c r="G15" s="24"/>
      <c r="H15" s="24"/>
      <c r="I15" s="24"/>
      <c r="J15" s="24"/>
      <c r="K15" s="24"/>
      <c r="L15" s="25"/>
    </row>
    <row r="16" spans="1:12" s="12" customFormat="1" ht="18">
      <c r="A16" s="26"/>
      <c r="B16" s="24"/>
      <c r="C16" s="24"/>
      <c r="D16" s="24"/>
      <c r="E16" s="24"/>
      <c r="F16" s="24"/>
      <c r="G16" s="24"/>
      <c r="H16" s="24"/>
      <c r="I16" s="24"/>
      <c r="J16" s="24"/>
      <c r="K16" s="24"/>
      <c r="L16" s="25"/>
    </row>
    <row r="17" spans="1:12" s="12" customFormat="1" ht="34.5" customHeight="1">
      <c r="A17" s="98" t="s">
        <v>86</v>
      </c>
      <c r="B17" s="99"/>
      <c r="C17" s="99"/>
      <c r="D17" s="99"/>
      <c r="E17" s="99"/>
      <c r="F17" s="99"/>
      <c r="G17" s="99"/>
      <c r="H17" s="99"/>
      <c r="I17" s="99"/>
      <c r="J17" s="99"/>
      <c r="K17" s="99"/>
      <c r="L17" s="100"/>
    </row>
    <row r="18" spans="1:12" ht="12.75">
      <c r="A18" s="27"/>
      <c r="B18" s="28"/>
      <c r="C18" s="28"/>
      <c r="D18" s="28"/>
      <c r="E18" s="28"/>
      <c r="F18" s="28"/>
      <c r="G18" s="28"/>
      <c r="H18" s="28"/>
      <c r="I18" s="28"/>
      <c r="J18" s="28"/>
      <c r="K18" s="28"/>
      <c r="L18" s="29"/>
    </row>
  </sheetData>
  <sheetProtection/>
  <mergeCells count="3">
    <mergeCell ref="A7:L7"/>
    <mergeCell ref="A17:L17"/>
    <mergeCell ref="A5:L5"/>
  </mergeCells>
  <hyperlinks>
    <hyperlink ref="A15" r:id="rId1" display="mailto:Info@SouthamptonCIL.co.uk"/>
    <hyperlink ref="A17" r:id="rId2" display="http://www.southamptoncil.co.uk/"/>
  </hyperlinks>
  <printOptions/>
  <pageMargins left="0.75" right="0.75" top="1" bottom="1" header="0.5" footer="0.5"/>
  <pageSetup fitToHeight="1" fitToWidth="1" horizontalDpi="600" verticalDpi="600" orientation="landscape" paperSize="9" r:id="rId3"/>
</worksheet>
</file>

<file path=xl/worksheets/sheet3.xml><?xml version="1.0" encoding="utf-8"?>
<worksheet xmlns="http://schemas.openxmlformats.org/spreadsheetml/2006/main" xmlns:r="http://schemas.openxmlformats.org/officeDocument/2006/relationships">
  <sheetPr>
    <pageSetUpPr fitToPage="1"/>
  </sheetPr>
  <dimension ref="A1:N42"/>
  <sheetViews>
    <sheetView zoomScalePageLayoutView="0" workbookViewId="0" topLeftCell="A1">
      <selection activeCell="A1" sqref="A1"/>
    </sheetView>
  </sheetViews>
  <sheetFormatPr defaultColWidth="9.140625" defaultRowHeight="12.75"/>
  <cols>
    <col min="1" max="16384" width="9.140625" style="12" customWidth="1"/>
  </cols>
  <sheetData>
    <row r="1" s="83" customFormat="1" ht="26.25">
      <c r="A1" s="11" t="s">
        <v>90</v>
      </c>
    </row>
    <row r="3" ht="18">
      <c r="A3" s="84" t="s">
        <v>91</v>
      </c>
    </row>
    <row r="4" spans="1:14" ht="58.5" customHeight="1">
      <c r="A4" s="104" t="s">
        <v>103</v>
      </c>
      <c r="B4" s="104"/>
      <c r="C4" s="104"/>
      <c r="D4" s="104"/>
      <c r="E4" s="104"/>
      <c r="F4" s="104"/>
      <c r="G4" s="104"/>
      <c r="H4" s="104"/>
      <c r="I4" s="104"/>
      <c r="J4" s="104"/>
      <c r="K4" s="104"/>
      <c r="L4" s="104"/>
      <c r="M4" s="104"/>
      <c r="N4" s="104"/>
    </row>
    <row r="5" spans="2:14" ht="73.5" customHeight="1">
      <c r="B5" s="104" t="s">
        <v>110</v>
      </c>
      <c r="C5" s="104"/>
      <c r="D5" s="104"/>
      <c r="E5" s="104"/>
      <c r="F5" s="104"/>
      <c r="G5" s="104"/>
      <c r="H5" s="104"/>
      <c r="I5" s="104"/>
      <c r="J5" s="104"/>
      <c r="K5" s="104"/>
      <c r="L5" s="104"/>
      <c r="M5" s="104"/>
      <c r="N5" s="104"/>
    </row>
    <row r="6" spans="2:14" ht="60" customHeight="1">
      <c r="B6" s="104" t="s">
        <v>104</v>
      </c>
      <c r="C6" s="104"/>
      <c r="D6" s="104"/>
      <c r="E6" s="104"/>
      <c r="F6" s="104"/>
      <c r="G6" s="104"/>
      <c r="H6" s="104"/>
      <c r="I6" s="104"/>
      <c r="J6" s="104"/>
      <c r="K6" s="104"/>
      <c r="L6" s="104"/>
      <c r="M6" s="104"/>
      <c r="N6" s="104"/>
    </row>
    <row r="7" spans="2:14" ht="94.5" customHeight="1">
      <c r="B7" s="104" t="s">
        <v>111</v>
      </c>
      <c r="C7" s="104"/>
      <c r="D7" s="104"/>
      <c r="E7" s="104"/>
      <c r="F7" s="104"/>
      <c r="G7" s="104"/>
      <c r="H7" s="104"/>
      <c r="I7" s="104"/>
      <c r="J7" s="104"/>
      <c r="K7" s="104"/>
      <c r="L7" s="104"/>
      <c r="M7" s="104"/>
      <c r="N7" s="104"/>
    </row>
    <row r="8" spans="1:14" ht="72" customHeight="1">
      <c r="A8" s="104" t="s">
        <v>92</v>
      </c>
      <c r="B8" s="104"/>
      <c r="C8" s="104"/>
      <c r="D8" s="104"/>
      <c r="E8" s="104"/>
      <c r="F8" s="104"/>
      <c r="G8" s="104"/>
      <c r="H8" s="104"/>
      <c r="I8" s="104"/>
      <c r="J8" s="104"/>
      <c r="K8" s="104"/>
      <c r="L8" s="104"/>
      <c r="M8" s="104"/>
      <c r="N8" s="104"/>
    </row>
    <row r="9" spans="1:14" ht="38.25" customHeight="1">
      <c r="A9" s="104" t="s">
        <v>93</v>
      </c>
      <c r="B9" s="104"/>
      <c r="C9" s="104"/>
      <c r="D9" s="104"/>
      <c r="E9" s="104"/>
      <c r="F9" s="104"/>
      <c r="G9" s="104"/>
      <c r="H9" s="104"/>
      <c r="I9" s="104"/>
      <c r="J9" s="104"/>
      <c r="K9" s="104"/>
      <c r="L9" s="104"/>
      <c r="M9" s="104"/>
      <c r="N9" s="104"/>
    </row>
    <row r="10" spans="1:14" ht="18">
      <c r="A10" s="104" t="s">
        <v>94</v>
      </c>
      <c r="B10" s="104"/>
      <c r="C10" s="104"/>
      <c r="D10" s="104"/>
      <c r="E10" s="104"/>
      <c r="F10" s="104"/>
      <c r="G10" s="104"/>
      <c r="H10" s="104"/>
      <c r="I10" s="104"/>
      <c r="J10" s="104"/>
      <c r="K10" s="104"/>
      <c r="L10" s="104"/>
      <c r="M10" s="104"/>
      <c r="N10" s="104"/>
    </row>
    <row r="12" ht="18">
      <c r="A12" s="84" t="s">
        <v>95</v>
      </c>
    </row>
    <row r="13" spans="1:14" ht="92.25" customHeight="1">
      <c r="A13" s="104" t="s">
        <v>105</v>
      </c>
      <c r="B13" s="104"/>
      <c r="C13" s="104"/>
      <c r="D13" s="104"/>
      <c r="E13" s="104"/>
      <c r="F13" s="104"/>
      <c r="G13" s="104"/>
      <c r="H13" s="104"/>
      <c r="I13" s="104"/>
      <c r="J13" s="104"/>
      <c r="K13" s="104"/>
      <c r="L13" s="104"/>
      <c r="M13" s="104"/>
      <c r="N13" s="104"/>
    </row>
    <row r="14" spans="1:14" ht="39" customHeight="1">
      <c r="A14" s="104" t="s">
        <v>96</v>
      </c>
      <c r="B14" s="104"/>
      <c r="C14" s="104"/>
      <c r="D14" s="104"/>
      <c r="E14" s="104"/>
      <c r="F14" s="104"/>
      <c r="G14" s="104"/>
      <c r="H14" s="104"/>
      <c r="I14" s="104"/>
      <c r="J14" s="104"/>
      <c r="K14" s="104"/>
      <c r="L14" s="104"/>
      <c r="M14" s="104"/>
      <c r="N14" s="104"/>
    </row>
    <row r="15" spans="2:14" ht="60.75" customHeight="1">
      <c r="B15" s="104" t="s">
        <v>112</v>
      </c>
      <c r="C15" s="104"/>
      <c r="D15" s="104"/>
      <c r="E15" s="104"/>
      <c r="F15" s="104"/>
      <c r="G15" s="104"/>
      <c r="H15" s="104"/>
      <c r="I15" s="104"/>
      <c r="J15" s="104"/>
      <c r="K15" s="104"/>
      <c r="L15" s="104"/>
      <c r="M15" s="104"/>
      <c r="N15" s="104"/>
    </row>
    <row r="16" spans="2:14" ht="54" customHeight="1">
      <c r="B16" s="104" t="s">
        <v>97</v>
      </c>
      <c r="C16" s="104"/>
      <c r="D16" s="104"/>
      <c r="E16" s="104"/>
      <c r="F16" s="104"/>
      <c r="G16" s="104"/>
      <c r="H16" s="104"/>
      <c r="I16" s="104"/>
      <c r="J16" s="104"/>
      <c r="K16" s="104"/>
      <c r="L16" s="104"/>
      <c r="M16" s="104"/>
      <c r="N16" s="104"/>
    </row>
    <row r="17" spans="1:14" ht="36" customHeight="1">
      <c r="A17" s="104" t="s">
        <v>113</v>
      </c>
      <c r="B17" s="104"/>
      <c r="C17" s="104"/>
      <c r="D17" s="104"/>
      <c r="E17" s="104"/>
      <c r="F17" s="104"/>
      <c r="G17" s="104"/>
      <c r="H17" s="104"/>
      <c r="I17" s="104"/>
      <c r="J17" s="104"/>
      <c r="K17" s="104"/>
      <c r="L17" s="104"/>
      <c r="M17" s="104"/>
      <c r="N17" s="104"/>
    </row>
    <row r="19" ht="18">
      <c r="A19" s="84" t="s">
        <v>48</v>
      </c>
    </row>
    <row r="20" ht="18">
      <c r="A20" s="12" t="s">
        <v>98</v>
      </c>
    </row>
    <row r="22" ht="18">
      <c r="A22" s="85" t="s">
        <v>57</v>
      </c>
    </row>
    <row r="23" spans="2:14" ht="36.75" customHeight="1">
      <c r="B23" s="104" t="s">
        <v>114</v>
      </c>
      <c r="C23" s="104"/>
      <c r="D23" s="104"/>
      <c r="E23" s="104"/>
      <c r="F23" s="104"/>
      <c r="G23" s="104"/>
      <c r="H23" s="104"/>
      <c r="I23" s="104"/>
      <c r="J23" s="104"/>
      <c r="K23" s="104"/>
      <c r="L23" s="104"/>
      <c r="M23" s="104"/>
      <c r="N23" s="104"/>
    </row>
    <row r="24" spans="2:14" ht="18">
      <c r="B24" s="104"/>
      <c r="C24" s="104"/>
      <c r="D24" s="104"/>
      <c r="E24" s="104"/>
      <c r="F24" s="104"/>
      <c r="G24" s="104"/>
      <c r="H24" s="104"/>
      <c r="I24" s="104"/>
      <c r="J24" s="104"/>
      <c r="K24" s="104"/>
      <c r="L24" s="104"/>
      <c r="M24" s="104"/>
      <c r="N24" s="104"/>
    </row>
    <row r="25" ht="18">
      <c r="A25" s="85" t="s">
        <v>106</v>
      </c>
    </row>
    <row r="26" spans="2:14" ht="36.75" customHeight="1">
      <c r="B26" s="104" t="s">
        <v>99</v>
      </c>
      <c r="C26" s="104"/>
      <c r="D26" s="104"/>
      <c r="E26" s="104"/>
      <c r="F26" s="104"/>
      <c r="G26" s="104"/>
      <c r="H26" s="104"/>
      <c r="I26" s="104"/>
      <c r="J26" s="104"/>
      <c r="K26" s="104"/>
      <c r="L26" s="104"/>
      <c r="M26" s="104"/>
      <c r="N26" s="104"/>
    </row>
    <row r="28" ht="18">
      <c r="A28" s="85" t="s">
        <v>59</v>
      </c>
    </row>
    <row r="29" spans="2:14" ht="55.5" customHeight="1">
      <c r="B29" s="104" t="s">
        <v>107</v>
      </c>
      <c r="C29" s="104"/>
      <c r="D29" s="104"/>
      <c r="E29" s="104"/>
      <c r="F29" s="104"/>
      <c r="G29" s="104"/>
      <c r="H29" s="104"/>
      <c r="I29" s="104"/>
      <c r="J29" s="104"/>
      <c r="K29" s="104"/>
      <c r="L29" s="104"/>
      <c r="M29" s="104"/>
      <c r="N29" s="104"/>
    </row>
    <row r="31" ht="18">
      <c r="A31" s="85" t="s">
        <v>60</v>
      </c>
    </row>
    <row r="32" spans="2:14" ht="55.5" customHeight="1">
      <c r="B32" s="104" t="s">
        <v>100</v>
      </c>
      <c r="C32" s="104"/>
      <c r="D32" s="104"/>
      <c r="E32" s="104"/>
      <c r="F32" s="104"/>
      <c r="G32" s="104"/>
      <c r="H32" s="104"/>
      <c r="I32" s="104"/>
      <c r="J32" s="104"/>
      <c r="K32" s="104"/>
      <c r="L32" s="104"/>
      <c r="M32" s="104"/>
      <c r="N32" s="104"/>
    </row>
    <row r="34" ht="18">
      <c r="A34" s="85" t="s">
        <v>61</v>
      </c>
    </row>
    <row r="35" spans="2:14" ht="90.75" customHeight="1">
      <c r="B35" s="104" t="s">
        <v>101</v>
      </c>
      <c r="C35" s="104"/>
      <c r="D35" s="104"/>
      <c r="E35" s="104"/>
      <c r="F35" s="104"/>
      <c r="G35" s="104"/>
      <c r="H35" s="104"/>
      <c r="I35" s="104"/>
      <c r="J35" s="104"/>
      <c r="K35" s="104"/>
      <c r="L35" s="104"/>
      <c r="M35" s="104"/>
      <c r="N35" s="104"/>
    </row>
    <row r="37" ht="18">
      <c r="A37" s="85" t="s">
        <v>62</v>
      </c>
    </row>
    <row r="38" spans="2:14" ht="87.75" customHeight="1">
      <c r="B38" s="104" t="s">
        <v>108</v>
      </c>
      <c r="C38" s="104"/>
      <c r="D38" s="104"/>
      <c r="E38" s="104"/>
      <c r="F38" s="104"/>
      <c r="G38" s="104"/>
      <c r="H38" s="104"/>
      <c r="I38" s="104"/>
      <c r="J38" s="104"/>
      <c r="K38" s="104"/>
      <c r="L38" s="104"/>
      <c r="M38" s="104"/>
      <c r="N38" s="104"/>
    </row>
    <row r="40" ht="18">
      <c r="A40" s="85" t="s">
        <v>102</v>
      </c>
    </row>
    <row r="41" spans="2:14" ht="72" customHeight="1">
      <c r="B41" s="104" t="s">
        <v>115</v>
      </c>
      <c r="C41" s="104"/>
      <c r="D41" s="104"/>
      <c r="E41" s="104"/>
      <c r="F41" s="104"/>
      <c r="G41" s="104"/>
      <c r="H41" s="104"/>
      <c r="I41" s="104"/>
      <c r="J41" s="104"/>
      <c r="K41" s="104"/>
      <c r="L41" s="104"/>
      <c r="M41" s="104"/>
      <c r="N41" s="104"/>
    </row>
    <row r="42" spans="2:14" ht="54.75" customHeight="1">
      <c r="B42" s="104" t="s">
        <v>109</v>
      </c>
      <c r="C42" s="104"/>
      <c r="D42" s="104"/>
      <c r="E42" s="104"/>
      <c r="F42" s="104"/>
      <c r="G42" s="104"/>
      <c r="H42" s="104"/>
      <c r="I42" s="104"/>
      <c r="J42" s="104"/>
      <c r="K42" s="104"/>
      <c r="L42" s="104"/>
      <c r="M42" s="104"/>
      <c r="N42" s="104"/>
    </row>
  </sheetData>
  <sheetProtection/>
  <mergeCells count="21">
    <mergeCell ref="B38:N38"/>
    <mergeCell ref="B41:N41"/>
    <mergeCell ref="B42:N42"/>
    <mergeCell ref="B23:N23"/>
    <mergeCell ref="B24:N24"/>
    <mergeCell ref="B26:N26"/>
    <mergeCell ref="B29:N29"/>
    <mergeCell ref="B32:N32"/>
    <mergeCell ref="B35:N35"/>
    <mergeCell ref="A13:N13"/>
    <mergeCell ref="A14:N14"/>
    <mergeCell ref="A10:N10"/>
    <mergeCell ref="B15:N15"/>
    <mergeCell ref="B16:N16"/>
    <mergeCell ref="A17:N17"/>
    <mergeCell ref="A4:N4"/>
    <mergeCell ref="B5:N5"/>
    <mergeCell ref="B6:N6"/>
    <mergeCell ref="B7:N7"/>
    <mergeCell ref="A8:N8"/>
    <mergeCell ref="A9:N9"/>
  </mergeCells>
  <printOptions/>
  <pageMargins left="0.75" right="0.75" top="1" bottom="1" header="0.5" footer="0.5"/>
  <pageSetup fitToHeight="2"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E109"/>
  <sheetViews>
    <sheetView tabSelected="1"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6.140625" style="0" customWidth="1"/>
    <col min="2" max="2" width="44.8515625" style="0" customWidth="1"/>
    <col min="3" max="3" width="23.7109375" style="0" customWidth="1"/>
    <col min="4" max="4" width="23.7109375" style="8" customWidth="1"/>
    <col min="5" max="5" width="23.7109375" style="0" customWidth="1"/>
  </cols>
  <sheetData>
    <row r="1" spans="1:5" ht="26.25">
      <c r="A1" s="68" t="s">
        <v>89</v>
      </c>
      <c r="B1" s="36"/>
      <c r="C1" s="36"/>
      <c r="D1" s="37"/>
      <c r="E1" s="36"/>
    </row>
    <row r="2" spans="1:5" ht="18">
      <c r="A2" s="35"/>
      <c r="B2" s="36"/>
      <c r="C2" s="36"/>
      <c r="D2" s="37"/>
      <c r="E2" s="36"/>
    </row>
    <row r="3" spans="1:5" s="10" customFormat="1" ht="18">
      <c r="A3" s="36"/>
      <c r="B3" s="36"/>
      <c r="C3" s="36"/>
      <c r="D3" s="37"/>
      <c r="E3" s="38"/>
    </row>
    <row r="4" spans="1:5" s="9" customFormat="1" ht="23.25">
      <c r="A4" s="105" t="s">
        <v>72</v>
      </c>
      <c r="B4" s="105"/>
      <c r="C4" s="105"/>
      <c r="D4" s="105"/>
      <c r="E4" s="105"/>
    </row>
    <row r="5" spans="1:5" ht="18">
      <c r="A5" s="77"/>
      <c r="B5" s="59"/>
      <c r="C5" s="59"/>
      <c r="D5" s="47"/>
      <c r="E5" s="59"/>
    </row>
    <row r="6" spans="1:5" ht="18">
      <c r="A6" s="78"/>
      <c r="B6" s="39"/>
      <c r="C6" s="40"/>
      <c r="D6" s="41" t="s">
        <v>70</v>
      </c>
      <c r="E6" s="39"/>
    </row>
    <row r="7" spans="1:5" ht="18">
      <c r="A7" s="56" t="s">
        <v>24</v>
      </c>
      <c r="B7" s="42"/>
      <c r="C7" s="41" t="s">
        <v>20</v>
      </c>
      <c r="D7" s="41" t="s">
        <v>71</v>
      </c>
      <c r="E7" s="41" t="s">
        <v>21</v>
      </c>
    </row>
    <row r="8" spans="1:5" ht="18">
      <c r="A8" s="43"/>
      <c r="B8" s="44" t="s">
        <v>64</v>
      </c>
      <c r="C8" s="69">
        <v>37.5</v>
      </c>
      <c r="D8" s="44">
        <v>35000</v>
      </c>
      <c r="E8" s="45">
        <f>D8/37.5*C8</f>
        <v>35000</v>
      </c>
    </row>
    <row r="9" spans="1:5" ht="18">
      <c r="A9" s="46"/>
      <c r="B9" s="47" t="s">
        <v>65</v>
      </c>
      <c r="C9" s="70">
        <v>37.5</v>
      </c>
      <c r="D9" s="47">
        <v>28000</v>
      </c>
      <c r="E9" s="48">
        <f>D9/37.5*C9</f>
        <v>28000</v>
      </c>
    </row>
    <row r="10" spans="1:5" ht="18">
      <c r="A10" s="46"/>
      <c r="B10" s="47" t="s">
        <v>66</v>
      </c>
      <c r="C10" s="70">
        <v>15</v>
      </c>
      <c r="D10" s="47">
        <v>25000</v>
      </c>
      <c r="E10" s="48">
        <f>D10/37.5*C10</f>
        <v>10000</v>
      </c>
    </row>
    <row r="11" spans="1:5" ht="18">
      <c r="A11" s="46"/>
      <c r="B11" s="47" t="s">
        <v>67</v>
      </c>
      <c r="C11" s="70">
        <v>15</v>
      </c>
      <c r="D11" s="47">
        <v>16000</v>
      </c>
      <c r="E11" s="48">
        <f>D11/37.5*C11</f>
        <v>6400</v>
      </c>
    </row>
    <row r="12" spans="1:5" ht="18">
      <c r="A12" s="46"/>
      <c r="B12" s="47"/>
      <c r="C12" s="49" t="s">
        <v>22</v>
      </c>
      <c r="D12" s="42"/>
      <c r="E12" s="50">
        <f>SUM(E8:E11)</f>
        <v>79400</v>
      </c>
    </row>
    <row r="13" spans="1:5" ht="18">
      <c r="A13" s="46"/>
      <c r="B13" s="47"/>
      <c r="C13" s="70"/>
      <c r="D13" s="47"/>
      <c r="E13" s="48"/>
    </row>
    <row r="14" spans="1:5" ht="18">
      <c r="A14" s="46"/>
      <c r="B14" s="47" t="s">
        <v>19</v>
      </c>
      <c r="C14" s="71">
        <v>0.12</v>
      </c>
      <c r="D14" s="47"/>
      <c r="E14" s="48">
        <f>E$12*C14</f>
        <v>9528</v>
      </c>
    </row>
    <row r="15" spans="1:5" ht="18">
      <c r="A15" s="46"/>
      <c r="B15" s="47" t="s">
        <v>68</v>
      </c>
      <c r="C15" s="71">
        <v>0.06</v>
      </c>
      <c r="D15" s="47"/>
      <c r="E15" s="48">
        <f>E$12*C15</f>
        <v>4764</v>
      </c>
    </row>
    <row r="16" spans="1:5" ht="18">
      <c r="A16" s="46"/>
      <c r="B16" s="47"/>
      <c r="C16" s="71"/>
      <c r="D16" s="47"/>
      <c r="E16" s="52"/>
    </row>
    <row r="17" spans="1:5" ht="18">
      <c r="A17" s="46"/>
      <c r="B17" s="47" t="s">
        <v>56</v>
      </c>
      <c r="C17" s="71">
        <v>0.085</v>
      </c>
      <c r="D17" s="47"/>
      <c r="E17" s="48">
        <f>E$12*C17</f>
        <v>6749.000000000001</v>
      </c>
    </row>
    <row r="18" spans="1:5" ht="18">
      <c r="A18" s="46"/>
      <c r="B18" s="47"/>
      <c r="C18" s="72"/>
      <c r="D18" s="47"/>
      <c r="E18" s="48"/>
    </row>
    <row r="19" spans="1:5" ht="18">
      <c r="A19" s="53"/>
      <c r="B19" s="54" t="s">
        <v>23</v>
      </c>
      <c r="C19" s="73"/>
      <c r="D19" s="54"/>
      <c r="E19" s="55">
        <f>E12+E14+E15</f>
        <v>93692</v>
      </c>
    </row>
    <row r="20" spans="1:5" ht="18">
      <c r="A20" s="47"/>
      <c r="B20" s="47"/>
      <c r="C20" s="72"/>
      <c r="D20" s="47"/>
      <c r="E20" s="47"/>
    </row>
    <row r="21" spans="1:5" ht="18">
      <c r="A21" s="56" t="s">
        <v>48</v>
      </c>
      <c r="B21" s="42"/>
      <c r="C21" s="41" t="s">
        <v>49</v>
      </c>
      <c r="D21" s="42"/>
      <c r="E21" s="79" t="s">
        <v>18</v>
      </c>
    </row>
    <row r="22" spans="1:5" ht="18">
      <c r="A22" s="56"/>
      <c r="B22" s="42"/>
      <c r="C22" s="41" t="s">
        <v>50</v>
      </c>
      <c r="D22" s="42"/>
      <c r="E22" s="42"/>
    </row>
    <row r="23" spans="1:5" ht="18">
      <c r="A23" s="47"/>
      <c r="B23" s="47"/>
      <c r="C23" s="80"/>
      <c r="D23" s="47"/>
      <c r="E23" s="47"/>
    </row>
    <row r="24" spans="1:5" ht="18">
      <c r="A24" s="56" t="s">
        <v>57</v>
      </c>
      <c r="B24" s="42"/>
      <c r="C24" s="72"/>
      <c r="D24" s="47"/>
      <c r="E24" s="47"/>
    </row>
    <row r="25" spans="1:5" ht="18">
      <c r="A25" s="43"/>
      <c r="B25" s="44" t="s">
        <v>55</v>
      </c>
      <c r="C25" s="75">
        <v>0.01</v>
      </c>
      <c r="D25" s="44"/>
      <c r="E25" s="45">
        <f>E$19*C25</f>
        <v>936.9200000000001</v>
      </c>
    </row>
    <row r="26" spans="1:5" ht="18">
      <c r="A26" s="46"/>
      <c r="B26" s="47" t="s">
        <v>0</v>
      </c>
      <c r="C26" s="71">
        <v>0.005</v>
      </c>
      <c r="D26" s="47"/>
      <c r="E26" s="48">
        <f>E$19*C26</f>
        <v>468.46000000000004</v>
      </c>
    </row>
    <row r="27" spans="1:5" ht="18">
      <c r="A27" s="46"/>
      <c r="B27" s="47" t="s">
        <v>1</v>
      </c>
      <c r="C27" s="71">
        <v>0.005</v>
      </c>
      <c r="D27" s="47"/>
      <c r="E27" s="48">
        <f aca="true" t="shared" si="0" ref="E27:E36">E$19*C27</f>
        <v>468.46000000000004</v>
      </c>
    </row>
    <row r="28" spans="1:5" ht="18">
      <c r="A28" s="46"/>
      <c r="B28" s="47" t="s">
        <v>26</v>
      </c>
      <c r="C28" s="71">
        <v>0.0025</v>
      </c>
      <c r="D28" s="47"/>
      <c r="E28" s="48">
        <f t="shared" si="0"/>
        <v>234.23000000000002</v>
      </c>
    </row>
    <row r="29" spans="1:5" ht="18">
      <c r="A29" s="46"/>
      <c r="B29" s="47" t="s">
        <v>2</v>
      </c>
      <c r="C29" s="71">
        <v>0.005</v>
      </c>
      <c r="D29" s="47"/>
      <c r="E29" s="48">
        <f t="shared" si="0"/>
        <v>468.46000000000004</v>
      </c>
    </row>
    <row r="30" spans="1:5" ht="18">
      <c r="A30" s="46"/>
      <c r="B30" s="47" t="s">
        <v>3</v>
      </c>
      <c r="C30" s="71">
        <v>0.005</v>
      </c>
      <c r="D30" s="47"/>
      <c r="E30" s="48">
        <f t="shared" si="0"/>
        <v>468.46000000000004</v>
      </c>
    </row>
    <row r="31" spans="1:5" ht="18">
      <c r="A31" s="46"/>
      <c r="B31" s="47" t="s">
        <v>30</v>
      </c>
      <c r="C31" s="71">
        <v>0.005</v>
      </c>
      <c r="D31" s="47"/>
      <c r="E31" s="48">
        <f t="shared" si="0"/>
        <v>468.46000000000004</v>
      </c>
    </row>
    <row r="32" spans="1:5" ht="18">
      <c r="A32" s="46"/>
      <c r="B32" s="47" t="s">
        <v>25</v>
      </c>
      <c r="C32" s="71">
        <v>0.0025</v>
      </c>
      <c r="D32" s="47"/>
      <c r="E32" s="48">
        <f t="shared" si="0"/>
        <v>234.23000000000002</v>
      </c>
    </row>
    <row r="33" spans="1:5" ht="18">
      <c r="A33" s="46"/>
      <c r="B33" s="47" t="s">
        <v>31</v>
      </c>
      <c r="C33" s="71">
        <v>0.0025</v>
      </c>
      <c r="D33" s="47"/>
      <c r="E33" s="48">
        <f t="shared" si="0"/>
        <v>234.23000000000002</v>
      </c>
    </row>
    <row r="34" spans="1:5" ht="18">
      <c r="A34" s="46"/>
      <c r="B34" s="47" t="s">
        <v>51</v>
      </c>
      <c r="C34" s="71">
        <v>0.001</v>
      </c>
      <c r="D34" s="47"/>
      <c r="E34" s="48">
        <f t="shared" si="0"/>
        <v>93.69200000000001</v>
      </c>
    </row>
    <row r="35" spans="1:5" ht="18">
      <c r="A35" s="46"/>
      <c r="B35" s="47" t="s">
        <v>5</v>
      </c>
      <c r="C35" s="71">
        <v>0.005</v>
      </c>
      <c r="D35" s="47"/>
      <c r="E35" s="48">
        <f t="shared" si="0"/>
        <v>468.46000000000004</v>
      </c>
    </row>
    <row r="36" spans="1:5" ht="18">
      <c r="A36" s="46"/>
      <c r="B36" s="47" t="s">
        <v>9</v>
      </c>
      <c r="C36" s="71">
        <v>0.005</v>
      </c>
      <c r="D36" s="47"/>
      <c r="E36" s="48">
        <f t="shared" si="0"/>
        <v>468.46000000000004</v>
      </c>
    </row>
    <row r="37" spans="1:5" ht="18">
      <c r="A37" s="53"/>
      <c r="B37" s="54" t="s">
        <v>33</v>
      </c>
      <c r="C37" s="74"/>
      <c r="D37" s="57"/>
      <c r="E37" s="55">
        <f>SUM(E26:E36)</f>
        <v>4075.6020000000003</v>
      </c>
    </row>
    <row r="38" spans="1:5" ht="18">
      <c r="A38" s="47"/>
      <c r="B38" s="47"/>
      <c r="C38" s="71"/>
      <c r="D38" s="47"/>
      <c r="E38" s="47"/>
    </row>
    <row r="39" spans="1:5" ht="18">
      <c r="A39" s="56" t="s">
        <v>58</v>
      </c>
      <c r="B39" s="42"/>
      <c r="C39" s="71"/>
      <c r="D39" s="47"/>
      <c r="E39" s="47"/>
    </row>
    <row r="40" spans="1:5" ht="18">
      <c r="A40" s="43"/>
      <c r="B40" s="44" t="s">
        <v>32</v>
      </c>
      <c r="C40" s="75">
        <v>0.01</v>
      </c>
      <c r="D40" s="44"/>
      <c r="E40" s="45">
        <f aca="true" t="shared" si="1" ref="E40:E46">E$19*C40</f>
        <v>936.9200000000001</v>
      </c>
    </row>
    <row r="41" spans="1:5" ht="18">
      <c r="A41" s="46"/>
      <c r="B41" s="47" t="s">
        <v>34</v>
      </c>
      <c r="C41" s="71">
        <v>0.02</v>
      </c>
      <c r="D41" s="47"/>
      <c r="E41" s="48">
        <f t="shared" si="1"/>
        <v>1873.8400000000001</v>
      </c>
    </row>
    <row r="42" spans="1:5" ht="18">
      <c r="A42" s="46"/>
      <c r="B42" s="47" t="s">
        <v>17</v>
      </c>
      <c r="C42" s="71">
        <v>0.05</v>
      </c>
      <c r="D42" s="47"/>
      <c r="E42" s="48">
        <f t="shared" si="1"/>
        <v>4684.6</v>
      </c>
    </row>
    <row r="43" spans="1:5" ht="18">
      <c r="A43" s="46"/>
      <c r="B43" s="47" t="s">
        <v>14</v>
      </c>
      <c r="C43" s="71">
        <v>0.01</v>
      </c>
      <c r="D43" s="47"/>
      <c r="E43" s="48">
        <f t="shared" si="1"/>
        <v>936.9200000000001</v>
      </c>
    </row>
    <row r="44" spans="1:5" ht="18">
      <c r="A44" s="46"/>
      <c r="B44" s="47" t="s">
        <v>15</v>
      </c>
      <c r="C44" s="71">
        <v>0.0025</v>
      </c>
      <c r="D44" s="47"/>
      <c r="E44" s="48">
        <f t="shared" si="1"/>
        <v>234.23000000000002</v>
      </c>
    </row>
    <row r="45" spans="1:5" ht="18">
      <c r="A45" s="46"/>
      <c r="B45" s="47" t="s">
        <v>16</v>
      </c>
      <c r="C45" s="71">
        <v>0.01</v>
      </c>
      <c r="D45" s="47"/>
      <c r="E45" s="48">
        <f t="shared" si="1"/>
        <v>936.9200000000001</v>
      </c>
    </row>
    <row r="46" spans="1:5" ht="18">
      <c r="A46" s="46"/>
      <c r="B46" s="47" t="s">
        <v>35</v>
      </c>
      <c r="C46" s="71">
        <v>0.0025</v>
      </c>
      <c r="D46" s="47"/>
      <c r="E46" s="48">
        <f t="shared" si="1"/>
        <v>234.23000000000002</v>
      </c>
    </row>
    <row r="47" spans="1:5" ht="18">
      <c r="A47" s="53"/>
      <c r="B47" s="54" t="s">
        <v>36</v>
      </c>
      <c r="C47" s="76"/>
      <c r="D47" s="54"/>
      <c r="E47" s="55">
        <f>SUM(E40:E46)</f>
        <v>9837.66</v>
      </c>
    </row>
    <row r="48" spans="1:5" ht="18">
      <c r="A48" s="47"/>
      <c r="B48" s="59"/>
      <c r="C48" s="71"/>
      <c r="D48" s="47"/>
      <c r="E48" s="59"/>
    </row>
    <row r="49" spans="1:5" ht="18">
      <c r="A49" s="56" t="s">
        <v>59</v>
      </c>
      <c r="B49" s="60"/>
      <c r="C49" s="71"/>
      <c r="D49" s="47"/>
      <c r="E49" s="59"/>
    </row>
    <row r="50" spans="1:5" ht="18">
      <c r="A50" s="43"/>
      <c r="B50" s="44" t="s">
        <v>37</v>
      </c>
      <c r="C50" s="75">
        <v>0.015</v>
      </c>
      <c r="D50" s="44"/>
      <c r="E50" s="45">
        <f>E$19*C50</f>
        <v>1405.3799999999999</v>
      </c>
    </row>
    <row r="51" spans="1:5" ht="18">
      <c r="A51" s="46"/>
      <c r="B51" s="47" t="s">
        <v>38</v>
      </c>
      <c r="C51" s="71">
        <v>0.01</v>
      </c>
      <c r="D51" s="47"/>
      <c r="E51" s="48">
        <f>E$19*C51</f>
        <v>936.9200000000001</v>
      </c>
    </row>
    <row r="52" spans="1:5" ht="18">
      <c r="A52" s="14"/>
      <c r="B52" s="13" t="s">
        <v>39</v>
      </c>
      <c r="C52" s="71">
        <v>0.01</v>
      </c>
      <c r="D52" s="47"/>
      <c r="E52" s="48">
        <f>E$19*C52</f>
        <v>936.9200000000001</v>
      </c>
    </row>
    <row r="53" spans="1:5" ht="18">
      <c r="A53" s="46"/>
      <c r="B53" s="47" t="s">
        <v>40</v>
      </c>
      <c r="C53" s="71">
        <v>0.01</v>
      </c>
      <c r="D53" s="47"/>
      <c r="E53" s="48">
        <f>E$19*C53</f>
        <v>936.9200000000001</v>
      </c>
    </row>
    <row r="54" spans="1:5" ht="18">
      <c r="A54" s="61"/>
      <c r="B54" s="54" t="s">
        <v>41</v>
      </c>
      <c r="C54" s="74"/>
      <c r="D54" s="57"/>
      <c r="E54" s="55">
        <f>SUM(E50:E53)</f>
        <v>4216.14</v>
      </c>
    </row>
    <row r="55" spans="1:5" ht="18">
      <c r="A55" s="47"/>
      <c r="B55" s="47"/>
      <c r="C55" s="71"/>
      <c r="D55" s="47"/>
      <c r="E55" s="47"/>
    </row>
    <row r="56" spans="1:5" ht="18">
      <c r="A56" s="56" t="s">
        <v>60</v>
      </c>
      <c r="B56" s="42"/>
      <c r="C56" s="71"/>
      <c r="D56" s="47"/>
      <c r="E56" s="47"/>
    </row>
    <row r="57" spans="1:5" ht="18">
      <c r="A57" s="43"/>
      <c r="B57" s="44" t="s">
        <v>8</v>
      </c>
      <c r="C57" s="75">
        <v>0.01</v>
      </c>
      <c r="D57" s="44"/>
      <c r="E57" s="45">
        <f>E$19*C57</f>
        <v>936.9200000000001</v>
      </c>
    </row>
    <row r="58" spans="1:5" ht="18">
      <c r="A58" s="46"/>
      <c r="B58" s="47" t="s">
        <v>27</v>
      </c>
      <c r="C58" s="71">
        <v>0.02</v>
      </c>
      <c r="D58" s="47"/>
      <c r="E58" s="48">
        <f>E$19*C58</f>
        <v>1873.8400000000001</v>
      </c>
    </row>
    <row r="59" spans="1:5" ht="18">
      <c r="A59" s="46"/>
      <c r="B59" s="47" t="s">
        <v>43</v>
      </c>
      <c r="C59" s="71">
        <v>0.01</v>
      </c>
      <c r="D59" s="47"/>
      <c r="E59" s="48">
        <f>E$19*C59</f>
        <v>936.9200000000001</v>
      </c>
    </row>
    <row r="60" spans="1:5" ht="18">
      <c r="A60" s="61"/>
      <c r="B60" s="54" t="s">
        <v>42</v>
      </c>
      <c r="C60" s="76"/>
      <c r="D60" s="54"/>
      <c r="E60" s="55">
        <f>SUM(E57:E59)</f>
        <v>3747.6800000000003</v>
      </c>
    </row>
    <row r="61" spans="1:5" ht="18">
      <c r="A61" s="47"/>
      <c r="B61" s="47"/>
      <c r="C61" s="71"/>
      <c r="D61" s="47"/>
      <c r="E61" s="47"/>
    </row>
    <row r="62" spans="1:5" ht="18">
      <c r="A62" s="56" t="s">
        <v>61</v>
      </c>
      <c r="B62" s="56"/>
      <c r="C62" s="71"/>
      <c r="D62" s="47"/>
      <c r="E62" s="47"/>
    </row>
    <row r="63" spans="1:5" ht="18">
      <c r="A63" s="43"/>
      <c r="B63" s="44" t="s">
        <v>44</v>
      </c>
      <c r="C63" s="75">
        <v>0.0025</v>
      </c>
      <c r="D63" s="44"/>
      <c r="E63" s="45">
        <f aca="true" t="shared" si="2" ref="E63:E68">E$19*C63</f>
        <v>234.23000000000002</v>
      </c>
    </row>
    <row r="64" spans="1:5" ht="18">
      <c r="A64" s="46"/>
      <c r="B64" s="47" t="s">
        <v>28</v>
      </c>
      <c r="C64" s="71">
        <v>0.005</v>
      </c>
      <c r="D64" s="47"/>
      <c r="E64" s="48">
        <f t="shared" si="2"/>
        <v>468.46000000000004</v>
      </c>
    </row>
    <row r="65" spans="1:5" ht="18">
      <c r="A65" s="46"/>
      <c r="B65" s="47" t="s">
        <v>29</v>
      </c>
      <c r="C65" s="71">
        <v>0.0025</v>
      </c>
      <c r="D65" s="47"/>
      <c r="E65" s="48">
        <f t="shared" si="2"/>
        <v>234.23000000000002</v>
      </c>
    </row>
    <row r="66" spans="1:5" ht="18">
      <c r="A66" s="46"/>
      <c r="B66" s="47" t="s">
        <v>4</v>
      </c>
      <c r="C66" s="71">
        <v>0.005</v>
      </c>
      <c r="D66" s="47"/>
      <c r="E66" s="48">
        <f t="shared" si="2"/>
        <v>468.46000000000004</v>
      </c>
    </row>
    <row r="67" spans="1:5" ht="18">
      <c r="A67" s="46"/>
      <c r="B67" s="47" t="s">
        <v>6</v>
      </c>
      <c r="C67" s="71">
        <v>0.005</v>
      </c>
      <c r="D67" s="47"/>
      <c r="E67" s="48">
        <f t="shared" si="2"/>
        <v>468.46000000000004</v>
      </c>
    </row>
    <row r="68" spans="1:5" ht="18">
      <c r="A68" s="46"/>
      <c r="B68" s="47" t="s">
        <v>45</v>
      </c>
      <c r="C68" s="71">
        <v>0.0025</v>
      </c>
      <c r="D68" s="47"/>
      <c r="E68" s="48">
        <f t="shared" si="2"/>
        <v>234.23000000000002</v>
      </c>
    </row>
    <row r="69" spans="1:5" ht="18">
      <c r="A69" s="53"/>
      <c r="B69" s="54" t="s">
        <v>46</v>
      </c>
      <c r="C69" s="76"/>
      <c r="D69" s="54"/>
      <c r="E69" s="55">
        <f>SUM(E63:E68)</f>
        <v>2108.07</v>
      </c>
    </row>
    <row r="70" spans="1:5" ht="18">
      <c r="A70" s="47"/>
      <c r="B70" s="47"/>
      <c r="C70" s="71"/>
      <c r="D70" s="47"/>
      <c r="E70" s="47"/>
    </row>
    <row r="71" spans="1:5" ht="18">
      <c r="A71" s="56" t="s">
        <v>62</v>
      </c>
      <c r="B71" s="56"/>
      <c r="C71" s="71"/>
      <c r="D71" s="47"/>
      <c r="E71" s="47"/>
    </row>
    <row r="72" spans="1:5" ht="18">
      <c r="A72" s="43"/>
      <c r="B72" s="44" t="s">
        <v>10</v>
      </c>
      <c r="C72" s="75">
        <v>0.025</v>
      </c>
      <c r="D72" s="44"/>
      <c r="E72" s="45">
        <f>E$19*C72</f>
        <v>2342.3</v>
      </c>
    </row>
    <row r="73" spans="1:5" ht="18">
      <c r="A73" s="46"/>
      <c r="B73" s="47" t="s">
        <v>11</v>
      </c>
      <c r="C73" s="71">
        <v>0.0025</v>
      </c>
      <c r="D73" s="47"/>
      <c r="E73" s="48">
        <f>E$19*C73</f>
        <v>234.23000000000002</v>
      </c>
    </row>
    <row r="74" spans="1:5" ht="18">
      <c r="A74" s="46"/>
      <c r="B74" s="47" t="s">
        <v>7</v>
      </c>
      <c r="C74" s="71">
        <v>0.015</v>
      </c>
      <c r="D74" s="47"/>
      <c r="E74" s="48">
        <f>E$19*C74</f>
        <v>1405.3799999999999</v>
      </c>
    </row>
    <row r="75" spans="1:5" ht="18">
      <c r="A75" s="46"/>
      <c r="B75" s="47" t="s">
        <v>12</v>
      </c>
      <c r="C75" s="71">
        <v>0.01</v>
      </c>
      <c r="D75" s="47"/>
      <c r="E75" s="48">
        <f>E$19*C75</f>
        <v>936.9200000000001</v>
      </c>
    </row>
    <row r="76" spans="1:5" ht="18">
      <c r="A76" s="46"/>
      <c r="B76" s="47" t="s">
        <v>13</v>
      </c>
      <c r="C76" s="71">
        <v>0.02</v>
      </c>
      <c r="D76" s="47"/>
      <c r="E76" s="48">
        <f>E$19*C76</f>
        <v>1873.8400000000001</v>
      </c>
    </row>
    <row r="77" spans="1:5" ht="18">
      <c r="A77" s="53"/>
      <c r="B77" s="62" t="s">
        <v>47</v>
      </c>
      <c r="C77" s="63"/>
      <c r="D77" s="64"/>
      <c r="E77" s="55">
        <f>SUM(E72:E76)</f>
        <v>6792.67</v>
      </c>
    </row>
    <row r="78" spans="1:5" ht="18">
      <c r="A78" s="47"/>
      <c r="B78" s="65"/>
      <c r="C78" s="66"/>
      <c r="D78" s="67"/>
      <c r="E78" s="47"/>
    </row>
    <row r="79" spans="1:5" ht="18">
      <c r="A79" s="56" t="s">
        <v>63</v>
      </c>
      <c r="B79" s="56"/>
      <c r="C79" s="51"/>
      <c r="D79" s="47"/>
      <c r="E79" s="47"/>
    </row>
    <row r="80" spans="1:5" ht="18">
      <c r="A80" s="43"/>
      <c r="B80" s="44"/>
      <c r="C80" s="58"/>
      <c r="D80" s="44"/>
      <c r="E80" s="45"/>
    </row>
    <row r="81" spans="1:5" ht="18">
      <c r="A81" s="46"/>
      <c r="B81" s="47" t="s">
        <v>53</v>
      </c>
      <c r="C81" s="51"/>
      <c r="D81" s="47"/>
      <c r="E81" s="48"/>
    </row>
    <row r="82" spans="1:5" ht="18">
      <c r="A82" s="46"/>
      <c r="B82" s="47" t="s">
        <v>54</v>
      </c>
      <c r="C82" s="51"/>
      <c r="D82" s="47"/>
      <c r="E82" s="48"/>
    </row>
    <row r="83" spans="1:5" ht="18">
      <c r="A83" s="46"/>
      <c r="B83" s="47"/>
      <c r="C83" s="51"/>
      <c r="D83" s="47"/>
      <c r="E83" s="48"/>
    </row>
    <row r="84" spans="1:5" ht="18">
      <c r="A84" s="46"/>
      <c r="B84" s="47"/>
      <c r="C84" s="51"/>
      <c r="D84" s="47"/>
      <c r="E84" s="48"/>
    </row>
    <row r="85" spans="1:5" ht="18">
      <c r="A85" s="46"/>
      <c r="B85" s="47"/>
      <c r="C85" s="51"/>
      <c r="D85" s="47"/>
      <c r="E85" s="48"/>
    </row>
    <row r="86" spans="1:5" ht="18">
      <c r="A86" s="46"/>
      <c r="B86" s="47"/>
      <c r="C86" s="51"/>
      <c r="D86" s="47"/>
      <c r="E86" s="48"/>
    </row>
    <row r="87" spans="1:5" ht="18">
      <c r="A87" s="46"/>
      <c r="B87" s="47"/>
      <c r="C87" s="51"/>
      <c r="D87" s="47"/>
      <c r="E87" s="48"/>
    </row>
    <row r="88" spans="1:5" ht="18">
      <c r="A88" s="53"/>
      <c r="B88" s="62" t="s">
        <v>52</v>
      </c>
      <c r="C88" s="63"/>
      <c r="D88" s="64"/>
      <c r="E88" s="55">
        <f>SUM(E80:E87)</f>
        <v>0</v>
      </c>
    </row>
    <row r="89" spans="1:5" ht="18">
      <c r="A89" s="47"/>
      <c r="B89" s="65"/>
      <c r="C89" s="51"/>
      <c r="D89" s="47"/>
      <c r="E89" s="47"/>
    </row>
    <row r="90" spans="1:5" ht="18">
      <c r="A90" s="47"/>
      <c r="B90" s="47"/>
      <c r="C90" s="47"/>
      <c r="D90" s="47"/>
      <c r="E90" s="47"/>
    </row>
    <row r="91" spans="1:5" ht="18" hidden="1">
      <c r="A91" s="47"/>
      <c r="B91" s="47"/>
      <c r="C91" s="47"/>
      <c r="D91" s="47"/>
      <c r="E91" s="47"/>
    </row>
    <row r="92" spans="1:5" ht="18" hidden="1">
      <c r="A92" s="47"/>
      <c r="B92" s="47"/>
      <c r="C92" s="47"/>
      <c r="D92" s="47"/>
      <c r="E92" s="47"/>
    </row>
    <row r="93" spans="1:5" ht="18">
      <c r="A93" s="56" t="s">
        <v>69</v>
      </c>
      <c r="B93" s="56"/>
      <c r="C93" s="56"/>
      <c r="D93" s="56"/>
      <c r="E93" s="56">
        <f>E88+E77+E69+E60+E54+E47+E37+E19</f>
        <v>124469.822</v>
      </c>
    </row>
    <row r="94" spans="1:5" ht="12.75">
      <c r="A94" s="6"/>
      <c r="B94" s="6"/>
      <c r="C94" s="6"/>
      <c r="D94" s="2"/>
      <c r="E94" s="6"/>
    </row>
    <row r="95" spans="1:5" ht="12.75">
      <c r="A95" s="81"/>
      <c r="B95" s="81"/>
      <c r="C95" s="82"/>
      <c r="D95" s="7"/>
      <c r="E95" s="81"/>
    </row>
    <row r="96" spans="1:5" ht="12.75">
      <c r="A96" s="81"/>
      <c r="B96" s="81"/>
      <c r="C96" s="81"/>
      <c r="D96" s="7"/>
      <c r="E96" s="81"/>
    </row>
    <row r="97" spans="1:5" ht="12.75">
      <c r="A97" s="4"/>
      <c r="B97" s="4"/>
      <c r="C97" s="4"/>
      <c r="D97" s="5"/>
      <c r="E97" s="4"/>
    </row>
    <row r="98" spans="1:5" ht="12.75">
      <c r="A98" s="4"/>
      <c r="B98" s="4"/>
      <c r="C98" s="4"/>
      <c r="D98" s="5"/>
      <c r="E98" s="5"/>
    </row>
    <row r="99" spans="1:5" ht="12.75">
      <c r="A99" s="3"/>
      <c r="B99" s="3"/>
      <c r="C99" s="3"/>
      <c r="D99" s="1"/>
      <c r="E99" s="3"/>
    </row>
    <row r="100" spans="1:5" ht="12.75">
      <c r="A100" s="3"/>
      <c r="B100" s="3"/>
      <c r="C100" s="3"/>
      <c r="D100" s="1"/>
      <c r="E100" s="3"/>
    </row>
    <row r="101" spans="1:5" ht="12.75">
      <c r="A101" s="3"/>
      <c r="B101" s="3"/>
      <c r="C101" s="3"/>
      <c r="D101" s="1"/>
      <c r="E101" s="3"/>
    </row>
    <row r="102" spans="1:5" ht="12.75">
      <c r="A102" s="3"/>
      <c r="B102" s="3"/>
      <c r="C102" s="3"/>
      <c r="D102" s="1"/>
      <c r="E102" s="3"/>
    </row>
    <row r="103" spans="1:5" ht="12.75">
      <c r="A103" s="3"/>
      <c r="B103" s="3"/>
      <c r="C103" s="3"/>
      <c r="D103" s="1"/>
      <c r="E103" s="3"/>
    </row>
    <row r="104" spans="1:5" ht="12.75">
      <c r="A104" s="3"/>
      <c r="B104" s="3"/>
      <c r="C104" s="3"/>
      <c r="D104" s="1"/>
      <c r="E104" s="3"/>
    </row>
    <row r="105" spans="1:5" ht="12.75">
      <c r="A105" s="3"/>
      <c r="B105" s="3"/>
      <c r="C105" s="3"/>
      <c r="D105" s="1"/>
      <c r="E105" s="3"/>
    </row>
    <row r="106" spans="1:5" ht="12.75">
      <c r="A106" s="3"/>
      <c r="B106" s="3"/>
      <c r="C106" s="3"/>
      <c r="D106" s="1"/>
      <c r="E106" s="3"/>
    </row>
    <row r="107" spans="1:5" ht="12.75">
      <c r="A107" s="3"/>
      <c r="B107" s="3"/>
      <c r="C107" s="3"/>
      <c r="D107" s="1"/>
      <c r="E107" s="3"/>
    </row>
    <row r="108" spans="1:5" ht="12.75">
      <c r="A108" s="3"/>
      <c r="B108" s="3"/>
      <c r="C108" s="3"/>
      <c r="D108" s="1"/>
      <c r="E108" s="3"/>
    </row>
    <row r="109" spans="1:5" ht="12.75">
      <c r="A109" s="3"/>
      <c r="B109" s="3"/>
      <c r="C109" s="3"/>
      <c r="D109" s="1"/>
      <c r="E109" s="3"/>
    </row>
  </sheetData>
  <sheetProtection/>
  <mergeCells count="1">
    <mergeCell ref="A4:E4"/>
  </mergeCells>
  <printOptions/>
  <pageMargins left="0.5118110236220472" right="0.5118110236220472" top="0.6299212598425197" bottom="0.7480314960629921" header="0.5118110236220472" footer="0.15748031496062992"/>
  <pageSetup fitToHeight="2"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Sefton Simpson</dc:creator>
  <cp:keywords/>
  <dc:description/>
  <cp:lastModifiedBy>Sefton Simpson</cp:lastModifiedBy>
  <cp:lastPrinted>2010-04-25T19:54:45Z</cp:lastPrinted>
  <dcterms:created xsi:type="dcterms:W3CDTF">2005-06-03T17:58:55Z</dcterms:created>
  <dcterms:modified xsi:type="dcterms:W3CDTF">2013-10-25T08:56:59Z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